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82C570C-67D2-4DEA-BCA1-B85062FF64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ermögensaufstellung" sheetId="6" r:id="rId1"/>
    <sheet name="Privat" sheetId="1" r:id="rId2"/>
    <sheet name="Business" sheetId="10" r:id="rId3"/>
    <sheet name="Sonstiges" sheetId="11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6" l="1"/>
  <c r="W10" i="6" l="1"/>
  <c r="W9" i="6"/>
  <c r="W8" i="6"/>
  <c r="W7" i="6"/>
  <c r="W6" i="6"/>
  <c r="C55" i="1" l="1"/>
  <c r="C49" i="10"/>
  <c r="D49" i="10"/>
  <c r="E49" i="10"/>
  <c r="F49" i="10"/>
  <c r="G49" i="10"/>
  <c r="H49" i="10"/>
  <c r="I49" i="10"/>
  <c r="J49" i="10"/>
  <c r="K49" i="10"/>
  <c r="L49" i="10"/>
  <c r="M49" i="10"/>
  <c r="N49" i="10"/>
  <c r="N47" i="10"/>
  <c r="N19" i="10"/>
  <c r="N10" i="10"/>
  <c r="N24" i="1"/>
  <c r="O28" i="6"/>
  <c r="X9" i="6" s="1"/>
  <c r="O16" i="6" l="1"/>
  <c r="X7" i="6" s="1"/>
  <c r="D32" i="6" l="1"/>
  <c r="C35" i="1" l="1"/>
  <c r="M51" i="1" l="1"/>
  <c r="L51" i="1"/>
  <c r="K51" i="1"/>
  <c r="J51" i="1"/>
  <c r="I51" i="1"/>
  <c r="H51" i="1"/>
  <c r="G51" i="1"/>
  <c r="F51" i="1"/>
  <c r="E51" i="1"/>
  <c r="D51" i="1"/>
  <c r="C51" i="1"/>
  <c r="C53" i="1" s="1"/>
  <c r="B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M35" i="1"/>
  <c r="L35" i="1"/>
  <c r="K35" i="1"/>
  <c r="J35" i="1"/>
  <c r="I35" i="1"/>
  <c r="H35" i="1"/>
  <c r="G35" i="1"/>
  <c r="F35" i="1"/>
  <c r="E35" i="1"/>
  <c r="D35" i="1"/>
  <c r="B35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M7" i="1"/>
  <c r="L7" i="1"/>
  <c r="K7" i="1"/>
  <c r="J7" i="1"/>
  <c r="I7" i="1"/>
  <c r="H7" i="1"/>
  <c r="G7" i="1"/>
  <c r="F7" i="1"/>
  <c r="E7" i="1"/>
  <c r="D7" i="1"/>
  <c r="C7" i="1"/>
  <c r="B7" i="1"/>
  <c r="N6" i="1"/>
  <c r="N5" i="1"/>
  <c r="N4" i="1"/>
  <c r="M47" i="10"/>
  <c r="L47" i="10"/>
  <c r="K47" i="10"/>
  <c r="J47" i="10"/>
  <c r="I47" i="10"/>
  <c r="H47" i="10"/>
  <c r="G47" i="10"/>
  <c r="F47" i="10"/>
  <c r="E47" i="10"/>
  <c r="D47" i="10"/>
  <c r="C47" i="10"/>
  <c r="B47" i="10"/>
  <c r="N46" i="10"/>
  <c r="N45" i="10"/>
  <c r="N44" i="10"/>
  <c r="N43" i="10"/>
  <c r="N42" i="10"/>
  <c r="N41" i="10"/>
  <c r="N40" i="10"/>
  <c r="N39" i="10"/>
  <c r="N38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N34" i="10"/>
  <c r="N33" i="10"/>
  <c r="N32" i="10"/>
  <c r="N31" i="10"/>
  <c r="N30" i="10"/>
  <c r="N29" i="10"/>
  <c r="N28" i="10"/>
  <c r="N27" i="10"/>
  <c r="N26" i="10"/>
  <c r="N25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N18" i="10"/>
  <c r="N17" i="10"/>
  <c r="N16" i="10"/>
  <c r="N15" i="10"/>
  <c r="N14" i="10"/>
  <c r="N13" i="10"/>
  <c r="N12" i="10"/>
  <c r="M10" i="10"/>
  <c r="M21" i="10" s="1"/>
  <c r="M51" i="10" s="1"/>
  <c r="L10" i="10"/>
  <c r="K10" i="10"/>
  <c r="J10" i="10"/>
  <c r="I10" i="10"/>
  <c r="H10" i="10"/>
  <c r="G10" i="10"/>
  <c r="F10" i="10"/>
  <c r="E10" i="10"/>
  <c r="E21" i="10" s="1"/>
  <c r="E51" i="10" s="1"/>
  <c r="D10" i="10"/>
  <c r="C10" i="10"/>
  <c r="B10" i="10"/>
  <c r="N9" i="10"/>
  <c r="N8" i="10"/>
  <c r="N7" i="10"/>
  <c r="N6" i="10"/>
  <c r="N5" i="10"/>
  <c r="N4" i="10"/>
  <c r="J17" i="1" l="1"/>
  <c r="C21" i="10"/>
  <c r="B49" i="10"/>
  <c r="D21" i="10"/>
  <c r="D51" i="10" s="1"/>
  <c r="L21" i="10"/>
  <c r="L51" i="10" s="1"/>
  <c r="I21" i="10"/>
  <c r="I51" i="10" s="1"/>
  <c r="B21" i="10"/>
  <c r="J21" i="10"/>
  <c r="J51" i="10" s="1"/>
  <c r="K21" i="10"/>
  <c r="K51" i="10" s="1"/>
  <c r="N51" i="1"/>
  <c r="B17" i="1"/>
  <c r="H17" i="1"/>
  <c r="E17" i="1"/>
  <c r="M17" i="1"/>
  <c r="I17" i="1"/>
  <c r="C17" i="1"/>
  <c r="K17" i="1"/>
  <c r="D17" i="1"/>
  <c r="L17" i="1"/>
  <c r="F17" i="1"/>
  <c r="G17" i="1"/>
  <c r="N35" i="1"/>
  <c r="N15" i="1"/>
  <c r="N7" i="1"/>
  <c r="G53" i="1"/>
  <c r="H53" i="1"/>
  <c r="N35" i="10"/>
  <c r="I53" i="1"/>
  <c r="F21" i="10"/>
  <c r="F51" i="10" s="1"/>
  <c r="G21" i="10"/>
  <c r="G51" i="10" s="1"/>
  <c r="B53" i="1"/>
  <c r="J53" i="1"/>
  <c r="J55" i="1" s="1"/>
  <c r="K53" i="1"/>
  <c r="D53" i="1"/>
  <c r="L53" i="1"/>
  <c r="C51" i="10"/>
  <c r="H21" i="10"/>
  <c r="H51" i="10" s="1"/>
  <c r="E53" i="1"/>
  <c r="M53" i="1"/>
  <c r="F53" i="1"/>
  <c r="F55" i="1" s="1"/>
  <c r="M55" i="1" l="1"/>
  <c r="B51" i="10"/>
  <c r="L55" i="1"/>
  <c r="N17" i="1"/>
  <c r="D55" i="1"/>
  <c r="G55" i="1"/>
  <c r="I55" i="1"/>
  <c r="B55" i="1"/>
  <c r="H55" i="1"/>
  <c r="K55" i="1"/>
  <c r="N21" i="10"/>
  <c r="N51" i="10" s="1"/>
  <c r="E55" i="1"/>
  <c r="N53" i="1"/>
  <c r="O36" i="6"/>
  <c r="X10" i="6" s="1"/>
  <c r="N55" i="1" l="1"/>
  <c r="D9" i="6"/>
  <c r="D28" i="6"/>
  <c r="X8" i="6" s="1"/>
  <c r="D8" i="6"/>
  <c r="D16" i="6" l="1"/>
  <c r="X6" i="6" l="1"/>
  <c r="H34" i="6" l="1"/>
  <c r="S34" i="6"/>
  <c r="S25" i="6"/>
  <c r="S24" i="6"/>
  <c r="H26" i="6"/>
  <c r="H23" i="6"/>
  <c r="H24" i="6"/>
  <c r="H25" i="6"/>
  <c r="H13" i="6"/>
  <c r="H14" i="6"/>
  <c r="S14" i="6"/>
  <c r="H12" i="6"/>
  <c r="H9" i="6"/>
  <c r="S22" i="6"/>
  <c r="S11" i="6"/>
  <c r="S23" i="6"/>
  <c r="H32" i="6"/>
  <c r="S9" i="6"/>
  <c r="S21" i="6"/>
  <c r="S13" i="6"/>
  <c r="S12" i="6"/>
  <c r="H33" i="6"/>
  <c r="S10" i="6"/>
  <c r="H22" i="6"/>
  <c r="S32" i="6"/>
  <c r="S8" i="6"/>
  <c r="H10" i="6"/>
  <c r="S33" i="6"/>
  <c r="H11" i="6"/>
  <c r="H20" i="6"/>
  <c r="H8" i="6"/>
  <c r="H21" i="6"/>
  <c r="S20" i="6"/>
  <c r="S28" i="6" s="1"/>
  <c r="S36" i="6" l="1"/>
  <c r="S16" i="6"/>
  <c r="H16" i="6"/>
  <c r="H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</author>
  </authors>
  <commentList>
    <comment ref="A25" authorId="0" shapeId="0" xr:uid="{656E12AE-0D93-1F47-B664-2FA5AE3DC43A}">
      <text>
        <r>
          <rPr>
            <b/>
            <sz val="9"/>
            <color indexed="81"/>
            <rFont val="Tahoma"/>
            <family val="2"/>
          </rPr>
          <t>TW:</t>
        </r>
        <r>
          <rPr>
            <sz val="9"/>
            <color indexed="81"/>
            <rFont val="Tahoma"/>
            <family val="2"/>
          </rPr>
          <t xml:space="preserve">
Büromöbel 66 Monate bis ca. 01/2016 (?)</t>
        </r>
      </text>
    </comment>
  </commentList>
</comments>
</file>

<file path=xl/sharedStrings.xml><?xml version="1.0" encoding="utf-8"?>
<sst xmlns="http://schemas.openxmlformats.org/spreadsheetml/2006/main" count="174" uniqueCount="84">
  <si>
    <t>Max Mustermann</t>
  </si>
  <si>
    <t>Edelmetalle</t>
  </si>
  <si>
    <t>Geldwerte</t>
  </si>
  <si>
    <t xml:space="preserve"> </t>
  </si>
  <si>
    <t>EUR</t>
  </si>
  <si>
    <t>%</t>
  </si>
  <si>
    <t>Gold physisch</t>
  </si>
  <si>
    <t>Bargeld</t>
  </si>
  <si>
    <t>Silber phyisch</t>
  </si>
  <si>
    <t>Bank 1</t>
  </si>
  <si>
    <t>Anbieter 1</t>
  </si>
  <si>
    <t>Bank 2</t>
  </si>
  <si>
    <t>Anbieter 2</t>
  </si>
  <si>
    <t>Fremdwährungsbank</t>
  </si>
  <si>
    <t>Anbieter 3</t>
  </si>
  <si>
    <t>Fremdwährungsbank 2</t>
  </si>
  <si>
    <t>Depot festverzinslich</t>
  </si>
  <si>
    <t>Riester festverzinslich</t>
  </si>
  <si>
    <t>Summe</t>
  </si>
  <si>
    <t>Unternehmensbeteiligungen</t>
  </si>
  <si>
    <t>Immobilien</t>
  </si>
  <si>
    <t>Depot 1</t>
  </si>
  <si>
    <t>Vermietete Immobilie (abzgl. Darlehen)</t>
  </si>
  <si>
    <t>Direkte Beteiligungen</t>
  </si>
  <si>
    <t>Grundstücke</t>
  </si>
  <si>
    <t>Rohstoffe</t>
  </si>
  <si>
    <t>Holzinvest</t>
  </si>
  <si>
    <t>Depot 2</t>
  </si>
  <si>
    <t>Riester Aktien</t>
  </si>
  <si>
    <t>*Eigenheim (geht nicht in Berechnung ein,</t>
  </si>
  <si>
    <t>da es den Investmentteil verzerren würde)</t>
  </si>
  <si>
    <t>Spezialanlagen</t>
  </si>
  <si>
    <t>Kunst</t>
  </si>
  <si>
    <t>Photovoltaik</t>
  </si>
  <si>
    <t>Diamanten</t>
  </si>
  <si>
    <t>Whisky</t>
  </si>
  <si>
    <t>Stand: 20.07.2020</t>
  </si>
  <si>
    <t>Private Aufstellung</t>
  </si>
  <si>
    <t>Jan</t>
  </si>
  <si>
    <t>Feb</t>
  </si>
  <si>
    <t>Mär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</si>
  <si>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</si>
  <si>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</si>
  <si>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</si>
  <si>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</si>
  <si>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</si>
  <si>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</si>
  <si>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</si>
  <si>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</si>
  <si>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</si>
  <si>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Gesamt</t>
  </si>
  <si>
    <t>Einnahmen</t>
  </si>
  <si>
    <t>Firma Mustermann</t>
  </si>
  <si>
    <t>xxxxxxxxxxx</t>
  </si>
  <si>
    <t>Summe Einnahmen</t>
  </si>
  <si>
    <t>Passive Einkünfte</t>
  </si>
  <si>
    <t>Immobilie XY</t>
  </si>
  <si>
    <t>Summe Passive Einkünfte</t>
  </si>
  <si>
    <t xml:space="preserve">Summe Gesamteinkünfte </t>
  </si>
  <si>
    <t>Ausgaben</t>
  </si>
  <si>
    <t>Fixe Ausgaben</t>
  </si>
  <si>
    <t>Lebenshaltung</t>
  </si>
  <si>
    <t>Miete</t>
  </si>
  <si>
    <t>BU-Versicherung</t>
  </si>
  <si>
    <t>xxxxxxxxxx</t>
  </si>
  <si>
    <t>Summe Fix Privat</t>
  </si>
  <si>
    <t>Reduzierbare Kosten</t>
  </si>
  <si>
    <t>Rechtsschutz</t>
  </si>
  <si>
    <t>Urlaub</t>
  </si>
  <si>
    <t>Handy</t>
  </si>
  <si>
    <t>Summe Kürzbar Privat</t>
  </si>
  <si>
    <t>Summe Ausgaben</t>
  </si>
  <si>
    <t>Überschuss/Fehlbetrag</t>
  </si>
  <si>
    <t>Business</t>
  </si>
  <si>
    <t>Summe Passiv</t>
  </si>
  <si>
    <t>Fixe Kosten</t>
  </si>
  <si>
    <t>Summe Fixe Kosten</t>
  </si>
  <si>
    <t>Kürzbare Ausgaben</t>
  </si>
  <si>
    <t>Summe Kürzbare Ausgaben</t>
  </si>
  <si>
    <t xml:space="preserve">Summe Ausgaben </t>
  </si>
  <si>
    <t>Gewinn</t>
  </si>
  <si>
    <t>Kontentübersicht</t>
  </si>
  <si>
    <t>Versicherungsübersicht</t>
  </si>
  <si>
    <t>Geldanlageübersicht (ergänzend)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</si>
</sst>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[$€-1]_-;\-* #,##0.00\ [$€-1]_-;_-* &quot;-&quot;??\ [$€-1]_-"/>
    <numFmt numFmtId="166" formatCode="#,##0\ &quot;€&quot;"/>
    <numFmt numFmtId="167" formatCode="0.0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8"/>
      <color rgb="FFD6A300"/>
      <name val="Calibri"/>
      <family val="2"/>
      <scheme val="minor"/>
    </font>
    <font>
      <b/>
      <sz val="11"/>
      <color rgb="FFD6A300"/>
      <name val="Calibri"/>
      <family val="2"/>
      <scheme val="minor"/>
    </font>
    <font>
      <b/>
      <sz val="14"/>
      <color rgb="FFD6A3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D6A3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36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theme="6" tint="-0.499984740745262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D6A300"/>
      </left>
      <right/>
      <top style="medium">
        <color rgb="FFD6A300"/>
      </top>
      <bottom/>
      <diagonal/>
    </border>
    <border>
      <left/>
      <right/>
      <top style="medium">
        <color rgb="FFD6A300"/>
      </top>
      <bottom/>
      <diagonal/>
    </border>
    <border>
      <left/>
      <right style="medium">
        <color rgb="FFD6A300"/>
      </right>
      <top style="medium">
        <color rgb="FFD6A300"/>
      </top>
      <bottom/>
      <diagonal/>
    </border>
    <border>
      <left style="medium">
        <color rgb="FFD6A300"/>
      </left>
      <right/>
      <top/>
      <bottom/>
      <diagonal/>
    </border>
    <border>
      <left/>
      <right style="medium">
        <color rgb="FFD6A300"/>
      </right>
      <top/>
      <bottom/>
      <diagonal/>
    </border>
    <border>
      <left style="medium">
        <color rgb="FFD6A300"/>
      </left>
      <right/>
      <top/>
      <bottom style="medium">
        <color rgb="FFD6A300"/>
      </bottom>
      <diagonal/>
    </border>
    <border>
      <left/>
      <right/>
      <top/>
      <bottom style="medium">
        <color rgb="FFD6A300"/>
      </bottom>
      <diagonal/>
    </border>
    <border>
      <left/>
      <right style="medium">
        <color rgb="FFD6A300"/>
      </right>
      <top/>
      <bottom style="medium">
        <color rgb="FFD6A300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6A300"/>
      </top>
      <bottom style="medium">
        <color rgb="FFD6A3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235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166" fontId="4" fillId="3" borderId="0" xfId="0" applyNumberFormat="1" applyFont="1" applyFill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10" fillId="0" borderId="0" xfId="0" applyFont="1"/>
    <xf numFmtId="166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12" fillId="0" borderId="9" xfId="0" applyFont="1" applyBorder="1"/>
    <xf numFmtId="0" fontId="13" fillId="0" borderId="9" xfId="0" applyFont="1" applyBorder="1"/>
    <xf numFmtId="0" fontId="14" fillId="0" borderId="1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166" fontId="14" fillId="0" borderId="13" xfId="0" applyNumberFormat="1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166" fontId="2" fillId="0" borderId="0" xfId="0" applyNumberFormat="1" applyFont="1"/>
    <xf numFmtId="0" fontId="2" fillId="0" borderId="0" xfId="0" applyFont="1" applyAlignment="1">
      <alignment horizontal="center"/>
    </xf>
    <xf numFmtId="0" fontId="13" fillId="0" borderId="10" xfId="0" applyFont="1" applyBorder="1"/>
    <xf numFmtId="0" fontId="20" fillId="3" borderId="0" xfId="0" applyFont="1" applyFill="1"/>
    <xf numFmtId="0" fontId="21" fillId="3" borderId="0" xfId="0" applyFont="1" applyFill="1"/>
    <xf numFmtId="166" fontId="22" fillId="4" borderId="1" xfId="0" applyNumberFormat="1" applyFont="1" applyFill="1" applyBorder="1" applyAlignment="1">
      <alignment horizontal="right"/>
    </xf>
    <xf numFmtId="0" fontId="22" fillId="3" borderId="0" xfId="0" applyFont="1" applyFill="1"/>
    <xf numFmtId="166" fontId="21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0" fontId="26" fillId="0" borderId="11" xfId="0" applyFont="1" applyBorder="1"/>
    <xf numFmtId="0" fontId="26" fillId="0" borderId="12" xfId="0" applyFont="1" applyBorder="1"/>
    <xf numFmtId="0" fontId="27" fillId="0" borderId="19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166" fontId="27" fillId="0" borderId="14" xfId="0" applyNumberFormat="1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10" fillId="0" borderId="24" xfId="0" applyFont="1" applyBorder="1"/>
    <xf numFmtId="0" fontId="10" fillId="0" borderId="25" xfId="0" applyFont="1" applyBorder="1"/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166" fontId="11" fillId="0" borderId="27" xfId="0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0" fillId="0" borderId="27" xfId="0" applyFont="1" applyBorder="1"/>
    <xf numFmtId="166" fontId="10" fillId="0" borderId="27" xfId="0" applyNumberFormat="1" applyFont="1" applyBorder="1"/>
    <xf numFmtId="1" fontId="10" fillId="0" borderId="27" xfId="0" applyNumberFormat="1" applyFont="1" applyBorder="1" applyAlignment="1">
      <alignment horizontal="center"/>
    </xf>
    <xf numFmtId="166" fontId="10" fillId="0" borderId="27" xfId="0" applyNumberFormat="1" applyFont="1" applyBorder="1" applyAlignment="1">
      <alignment horizontal="right"/>
    </xf>
    <xf numFmtId="0" fontId="16" fillId="0" borderId="32" xfId="0" applyFont="1" applyBorder="1"/>
    <xf numFmtId="0" fontId="16" fillId="0" borderId="33" xfId="0" applyFont="1" applyBorder="1"/>
    <xf numFmtId="0" fontId="17" fillId="0" borderId="34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166" fontId="17" fillId="0" borderId="35" xfId="0" applyNumberFormat="1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6" fillId="0" borderId="35" xfId="0" applyFont="1" applyBorder="1"/>
    <xf numFmtId="166" fontId="16" fillId="0" borderId="35" xfId="0" applyNumberFormat="1" applyFont="1" applyBorder="1"/>
    <xf numFmtId="1" fontId="16" fillId="0" borderId="35" xfId="0" applyNumberFormat="1" applyFont="1" applyBorder="1" applyAlignment="1">
      <alignment horizontal="center"/>
    </xf>
    <xf numFmtId="0" fontId="3" fillId="0" borderId="41" xfId="0" applyFont="1" applyBorder="1"/>
    <xf numFmtId="0" fontId="3" fillId="0" borderId="0" xfId="0" applyFont="1"/>
    <xf numFmtId="0" fontId="3" fillId="0" borderId="42" xfId="0" applyFont="1" applyBorder="1"/>
    <xf numFmtId="0" fontId="3" fillId="0" borderId="37" xfId="0" applyFont="1" applyBorder="1"/>
    <xf numFmtId="0" fontId="21" fillId="0" borderId="43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166" fontId="21" fillId="0" borderId="37" xfId="0" applyNumberFormat="1" applyFont="1" applyBorder="1" applyAlignment="1">
      <alignment vertical="center"/>
    </xf>
    <xf numFmtId="1" fontId="21" fillId="0" borderId="37" xfId="0" applyNumberFormat="1" applyFont="1" applyBorder="1" applyAlignment="1">
      <alignment horizontal="center" vertical="center"/>
    </xf>
    <xf numFmtId="0" fontId="3" fillId="0" borderId="44" xfId="0" applyFont="1" applyBorder="1"/>
    <xf numFmtId="0" fontId="29" fillId="0" borderId="0" xfId="0" applyFont="1"/>
    <xf numFmtId="166" fontId="30" fillId="0" borderId="0" xfId="0" applyNumberFormat="1" applyFont="1" applyAlignment="1">
      <alignment horizontal="right"/>
    </xf>
    <xf numFmtId="166" fontId="20" fillId="2" borderId="1" xfId="0" applyNumberFormat="1" applyFont="1" applyFill="1" applyBorder="1" applyAlignment="1">
      <alignment horizontal="right"/>
    </xf>
    <xf numFmtId="166" fontId="4" fillId="2" borderId="0" xfId="0" applyNumberFormat="1" applyFont="1" applyFill="1" applyAlignment="1">
      <alignment horizontal="right"/>
    </xf>
    <xf numFmtId="166" fontId="20" fillId="2" borderId="2" xfId="0" applyNumberFormat="1" applyFont="1" applyFill="1" applyBorder="1" applyAlignment="1">
      <alignment horizontal="right"/>
    </xf>
    <xf numFmtId="0" fontId="31" fillId="0" borderId="0" xfId="0" applyFont="1"/>
    <xf numFmtId="166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13" xfId="0" applyFont="1" applyBorder="1"/>
    <xf numFmtId="166" fontId="31" fillId="0" borderId="0" xfId="0" applyNumberFormat="1" applyFont="1"/>
    <xf numFmtId="1" fontId="31" fillId="0" borderId="13" xfId="0" applyNumberFormat="1" applyFont="1" applyBorder="1" applyAlignment="1">
      <alignment horizontal="center"/>
    </xf>
    <xf numFmtId="166" fontId="31" fillId="0" borderId="13" xfId="0" applyNumberFormat="1" applyFont="1" applyBorder="1"/>
    <xf numFmtId="0" fontId="31" fillId="0" borderId="10" xfId="0" applyFont="1" applyBorder="1"/>
    <xf numFmtId="0" fontId="32" fillId="0" borderId="0" xfId="0" applyFont="1"/>
    <xf numFmtId="0" fontId="33" fillId="0" borderId="11" xfId="0" applyFont="1" applyBorder="1"/>
    <xf numFmtId="0" fontId="33" fillId="0" borderId="0" xfId="0" applyFont="1"/>
    <xf numFmtId="166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6" fontId="31" fillId="0" borderId="13" xfId="0" applyNumberFormat="1" applyFont="1" applyBorder="1" applyAlignment="1">
      <alignment horizontal="right"/>
    </xf>
    <xf numFmtId="0" fontId="33" fillId="0" borderId="14" xfId="0" applyFont="1" applyBorder="1"/>
    <xf numFmtId="166" fontId="33" fillId="0" borderId="14" xfId="0" applyNumberFormat="1" applyFont="1" applyBorder="1"/>
    <xf numFmtId="166" fontId="33" fillId="0" borderId="0" xfId="0" applyNumberFormat="1" applyFont="1"/>
    <xf numFmtId="1" fontId="33" fillId="0" borderId="14" xfId="0" applyNumberFormat="1" applyFont="1" applyBorder="1" applyAlignment="1">
      <alignment horizontal="center"/>
    </xf>
    <xf numFmtId="0" fontId="33" fillId="0" borderId="16" xfId="0" applyFont="1" applyBorder="1"/>
    <xf numFmtId="166" fontId="33" fillId="0" borderId="16" xfId="0" applyNumberFormat="1" applyFont="1" applyBorder="1"/>
    <xf numFmtId="1" fontId="33" fillId="0" borderId="16" xfId="0" applyNumberFormat="1" applyFont="1" applyBorder="1" applyAlignment="1">
      <alignment horizontal="center"/>
    </xf>
    <xf numFmtId="0" fontId="31" fillId="0" borderId="15" xfId="0" applyFont="1" applyBorder="1"/>
    <xf numFmtId="166" fontId="31" fillId="0" borderId="15" xfId="0" applyNumberFormat="1" applyFont="1" applyBorder="1"/>
    <xf numFmtId="1" fontId="31" fillId="0" borderId="15" xfId="0" applyNumberFormat="1" applyFont="1" applyBorder="1" applyAlignment="1">
      <alignment horizontal="center"/>
    </xf>
    <xf numFmtId="0" fontId="22" fillId="0" borderId="0" xfId="0" applyFont="1"/>
    <xf numFmtId="166" fontId="22" fillId="0" borderId="0" xfId="0" applyNumberFormat="1" applyFont="1"/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34" fillId="0" borderId="35" xfId="0" applyFont="1" applyBorder="1"/>
    <xf numFmtId="166" fontId="34" fillId="0" borderId="35" xfId="0" applyNumberFormat="1" applyFont="1" applyBorder="1"/>
    <xf numFmtId="1" fontId="34" fillId="0" borderId="35" xfId="0" applyNumberFormat="1" applyFont="1" applyBorder="1" applyAlignment="1">
      <alignment horizontal="center"/>
    </xf>
    <xf numFmtId="0" fontId="35" fillId="0" borderId="0" xfId="0" applyFont="1"/>
    <xf numFmtId="166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166" fontId="35" fillId="0" borderId="0" xfId="0" applyNumberFormat="1" applyFont="1"/>
    <xf numFmtId="0" fontId="35" fillId="0" borderId="27" xfId="0" applyFont="1" applyBorder="1"/>
    <xf numFmtId="166" fontId="35" fillId="0" borderId="27" xfId="0" applyNumberFormat="1" applyFont="1" applyBorder="1"/>
    <xf numFmtId="1" fontId="35" fillId="0" borderId="27" xfId="0" applyNumberFormat="1" applyFont="1" applyBorder="1" applyAlignment="1">
      <alignment horizontal="center"/>
    </xf>
    <xf numFmtId="0" fontId="23" fillId="0" borderId="0" xfId="0" applyFont="1" applyFill="1"/>
    <xf numFmtId="166" fontId="23" fillId="0" borderId="0" xfId="0" applyNumberFormat="1" applyFont="1" applyFill="1" applyAlignment="1">
      <alignment horizontal="right"/>
    </xf>
    <xf numFmtId="0" fontId="3" fillId="0" borderId="0" xfId="0" applyFont="1" applyFill="1"/>
    <xf numFmtId="0" fontId="5" fillId="4" borderId="1" xfId="0" applyFont="1" applyFill="1" applyBorder="1"/>
    <xf numFmtId="0" fontId="5" fillId="0" borderId="0" xfId="0" applyFont="1" applyFill="1"/>
    <xf numFmtId="0" fontId="4" fillId="0" borderId="0" xfId="0" applyFont="1" applyFill="1"/>
    <xf numFmtId="0" fontId="22" fillId="0" borderId="0" xfId="0" applyFont="1" applyFill="1"/>
    <xf numFmtId="0" fontId="22" fillId="4" borderId="0" xfId="0" applyFont="1" applyFill="1"/>
    <xf numFmtId="0" fontId="21" fillId="0" borderId="0" xfId="0" applyFont="1" applyFill="1"/>
    <xf numFmtId="166" fontId="22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166" fontId="3" fillId="2" borderId="0" xfId="0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0" fontId="24" fillId="0" borderId="0" xfId="0" applyFont="1" applyFill="1"/>
    <xf numFmtId="166" fontId="5" fillId="0" borderId="0" xfId="0" applyNumberFormat="1" applyFont="1" applyFill="1" applyAlignment="1">
      <alignment horizontal="right"/>
    </xf>
    <xf numFmtId="0" fontId="20" fillId="2" borderId="1" xfId="0" applyFont="1" applyFill="1" applyBorder="1"/>
    <xf numFmtId="0" fontId="20" fillId="0" borderId="0" xfId="0" applyFont="1" applyFill="1"/>
    <xf numFmtId="9" fontId="33" fillId="0" borderId="16" xfId="4" applyFont="1" applyBorder="1" applyAlignment="1">
      <alignment horizontal="center"/>
    </xf>
    <xf numFmtId="3" fontId="38" fillId="4" borderId="1" xfId="1" applyNumberFormat="1" applyFont="1" applyFill="1" applyBorder="1" applyProtection="1">
      <protection locked="0"/>
    </xf>
    <xf numFmtId="3" fontId="22" fillId="4" borderId="1" xfId="1" applyNumberFormat="1" applyFont="1" applyFill="1" applyBorder="1" applyProtection="1">
      <protection locked="0"/>
    </xf>
    <xf numFmtId="3" fontId="38" fillId="2" borderId="1" xfId="1" applyNumberFormat="1" applyFont="1" applyFill="1" applyBorder="1" applyProtection="1">
      <protection locked="0"/>
    </xf>
    <xf numFmtId="3" fontId="21" fillId="2" borderId="1" xfId="1" applyNumberFormat="1" applyFont="1" applyFill="1" applyBorder="1" applyProtection="1">
      <protection locked="0"/>
    </xf>
    <xf numFmtId="3" fontId="38" fillId="2" borderId="0" xfId="1" applyNumberFormat="1" applyFont="1" applyFill="1" applyProtection="1">
      <protection locked="0"/>
    </xf>
    <xf numFmtId="3" fontId="36" fillId="0" borderId="2" xfId="1" applyNumberFormat="1" applyFont="1" applyFill="1" applyBorder="1" applyProtection="1">
      <protection locked="0"/>
    </xf>
    <xf numFmtId="3" fontId="4" fillId="4" borderId="1" xfId="1" applyNumberFormat="1" applyFont="1" applyFill="1" applyBorder="1" applyProtection="1">
      <protection locked="0"/>
    </xf>
    <xf numFmtId="0" fontId="22" fillId="0" borderId="1" xfId="0" applyFont="1" applyFill="1" applyBorder="1"/>
    <xf numFmtId="166" fontId="22" fillId="0" borderId="1" xfId="0" applyNumberFormat="1" applyFont="1" applyFill="1" applyBorder="1" applyAlignment="1">
      <alignment horizontal="right"/>
    </xf>
    <xf numFmtId="3" fontId="20" fillId="4" borderId="1" xfId="1" applyNumberFormat="1" applyFont="1" applyFill="1" applyBorder="1" applyProtection="1">
      <protection locked="0"/>
    </xf>
    <xf numFmtId="3" fontId="21" fillId="4" borderId="1" xfId="1" applyNumberFormat="1" applyFont="1" applyFill="1" applyBorder="1" applyProtection="1">
      <protection locked="0"/>
    </xf>
    <xf numFmtId="166" fontId="21" fillId="4" borderId="1" xfId="0" applyNumberFormat="1" applyFont="1" applyFill="1" applyBorder="1" applyAlignment="1">
      <alignment horizontal="right"/>
    </xf>
    <xf numFmtId="3" fontId="22" fillId="2" borderId="1" xfId="1" applyNumberFormat="1" applyFont="1" applyFill="1" applyBorder="1" applyProtection="1">
      <protection locked="0"/>
    </xf>
    <xf numFmtId="3" fontId="38" fillId="0" borderId="45" xfId="1" applyNumberFormat="1" applyFont="1" applyFill="1" applyBorder="1" applyProtection="1">
      <protection locked="0"/>
    </xf>
    <xf numFmtId="166" fontId="4" fillId="0" borderId="46" xfId="0" applyNumberFormat="1" applyFont="1" applyFill="1" applyBorder="1" applyAlignment="1">
      <alignment horizontal="right"/>
    </xf>
    <xf numFmtId="0" fontId="4" fillId="0" borderId="0" xfId="0" applyFont="1" applyFill="1" applyBorder="1"/>
    <xf numFmtId="3" fontId="21" fillId="2" borderId="2" xfId="1" applyNumberFormat="1" applyFont="1" applyFill="1" applyBorder="1" applyProtection="1">
      <protection locked="0"/>
    </xf>
    <xf numFmtId="3" fontId="20" fillId="2" borderId="1" xfId="1" applyNumberFormat="1" applyFont="1" applyFill="1" applyBorder="1" applyProtection="1">
      <protection locked="0"/>
    </xf>
    <xf numFmtId="164" fontId="36" fillId="0" borderId="2" xfId="0" applyNumberFormat="1" applyFont="1" applyFill="1" applyBorder="1" applyAlignment="1">
      <alignment horizontal="right"/>
    </xf>
    <xf numFmtId="0" fontId="5" fillId="2" borderId="1" xfId="0" applyFont="1" applyFill="1" applyBorder="1"/>
    <xf numFmtId="3" fontId="5" fillId="2" borderId="1" xfId="1" applyNumberFormat="1" applyFont="1" applyFill="1" applyBorder="1" applyProtection="1">
      <protection locked="0"/>
    </xf>
    <xf numFmtId="3" fontId="39" fillId="2" borderId="0" xfId="1" applyNumberFormat="1" applyFont="1" applyFill="1" applyProtection="1">
      <protection locked="0"/>
    </xf>
    <xf numFmtId="3" fontId="38" fillId="0" borderId="0" xfId="1" applyNumberFormat="1" applyFont="1" applyFill="1" applyProtection="1">
      <protection locked="0"/>
    </xf>
    <xf numFmtId="3" fontId="20" fillId="0" borderId="2" xfId="1" applyNumberFormat="1" applyFont="1" applyFill="1" applyBorder="1" applyProtection="1">
      <protection locked="0"/>
    </xf>
    <xf numFmtId="166" fontId="40" fillId="4" borderId="1" xfId="0" applyNumberFormat="1" applyFont="1" applyFill="1" applyBorder="1" applyAlignment="1">
      <alignment horizontal="right"/>
    </xf>
    <xf numFmtId="166" fontId="21" fillId="2" borderId="2" xfId="0" applyNumberFormat="1" applyFont="1" applyFill="1" applyBorder="1" applyAlignment="1">
      <alignment horizontal="right"/>
    </xf>
    <xf numFmtId="3" fontId="38" fillId="4" borderId="45" xfId="1" applyNumberFormat="1" applyFont="1" applyFill="1" applyBorder="1" applyProtection="1">
      <protection locked="0"/>
    </xf>
    <xf numFmtId="166" fontId="4" fillId="4" borderId="46" xfId="0" applyNumberFormat="1" applyFont="1" applyFill="1" applyBorder="1" applyAlignment="1">
      <alignment horizontal="right"/>
    </xf>
    <xf numFmtId="166" fontId="4" fillId="4" borderId="47" xfId="0" applyNumberFormat="1" applyFont="1" applyFill="1" applyBorder="1" applyAlignment="1">
      <alignment horizontal="right"/>
    </xf>
    <xf numFmtId="3" fontId="22" fillId="4" borderId="45" xfId="1" applyNumberFormat="1" applyFont="1" applyFill="1" applyBorder="1" applyProtection="1">
      <protection locked="0"/>
    </xf>
    <xf numFmtId="166" fontId="22" fillId="4" borderId="46" xfId="0" applyNumberFormat="1" applyFont="1" applyFill="1" applyBorder="1" applyAlignment="1">
      <alignment horizontal="right"/>
    </xf>
    <xf numFmtId="166" fontId="22" fillId="4" borderId="47" xfId="0" applyNumberFormat="1" applyFont="1" applyFill="1" applyBorder="1" applyAlignment="1">
      <alignment horizontal="right"/>
    </xf>
    <xf numFmtId="3" fontId="38" fillId="2" borderId="45" xfId="1" applyNumberFormat="1" applyFont="1" applyFill="1" applyBorder="1" applyProtection="1">
      <protection locked="0"/>
    </xf>
    <xf numFmtId="166" fontId="4" fillId="2" borderId="46" xfId="0" applyNumberFormat="1" applyFont="1" applyFill="1" applyBorder="1" applyAlignment="1">
      <alignment horizontal="right"/>
    </xf>
    <xf numFmtId="166" fontId="4" fillId="2" borderId="47" xfId="0" applyNumberFormat="1" applyFont="1" applyFill="1" applyBorder="1" applyAlignment="1">
      <alignment horizontal="right"/>
    </xf>
    <xf numFmtId="0" fontId="4" fillId="2" borderId="45" xfId="0" applyFont="1" applyFill="1" applyBorder="1"/>
    <xf numFmtId="0" fontId="34" fillId="0" borderId="0" xfId="0" applyFont="1" applyBorder="1"/>
    <xf numFmtId="166" fontId="34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166" fontId="34" fillId="0" borderId="0" xfId="0" applyNumberFormat="1" applyFont="1" applyBorder="1"/>
    <xf numFmtId="0" fontId="16" fillId="0" borderId="0" xfId="0" applyFont="1" applyBorder="1"/>
    <xf numFmtId="166" fontId="16" fillId="0" borderId="0" xfId="0" applyNumberFormat="1" applyFont="1" applyBorder="1"/>
    <xf numFmtId="1" fontId="16" fillId="0" borderId="0" xfId="0" applyNumberFormat="1" applyFont="1" applyBorder="1" applyAlignment="1">
      <alignment horizontal="center"/>
    </xf>
    <xf numFmtId="0" fontId="34" fillId="0" borderId="32" xfId="0" applyFont="1" applyBorder="1"/>
    <xf numFmtId="0" fontId="34" fillId="0" borderId="33" xfId="0" applyFont="1" applyBorder="1"/>
    <xf numFmtId="0" fontId="35" fillId="0" borderId="24" xfId="0" applyFont="1" applyBorder="1"/>
    <xf numFmtId="0" fontId="35" fillId="0" borderId="25" xfId="0" applyFont="1" applyBorder="1"/>
    <xf numFmtId="166" fontId="32" fillId="0" borderId="0" xfId="0" applyNumberFormat="1" applyFont="1"/>
    <xf numFmtId="0" fontId="34" fillId="0" borderId="48" xfId="0" applyFont="1" applyBorder="1"/>
    <xf numFmtId="0" fontId="2" fillId="0" borderId="48" xfId="0" applyFont="1" applyBorder="1"/>
    <xf numFmtId="166" fontId="34" fillId="0" borderId="48" xfId="0" applyNumberFormat="1" applyFont="1" applyBorder="1"/>
    <xf numFmtId="1" fontId="34" fillId="0" borderId="48" xfId="0" applyNumberFormat="1" applyFont="1" applyBorder="1" applyAlignment="1">
      <alignment horizontal="center"/>
    </xf>
    <xf numFmtId="0" fontId="35" fillId="0" borderId="49" xfId="0" applyFont="1" applyBorder="1"/>
    <xf numFmtId="166" fontId="35" fillId="0" borderId="49" xfId="0" applyNumberFormat="1" applyFont="1" applyBorder="1"/>
    <xf numFmtId="1" fontId="35" fillId="0" borderId="49" xfId="0" applyNumberFormat="1" applyFont="1" applyBorder="1" applyAlignment="1">
      <alignment horizontal="center"/>
    </xf>
    <xf numFmtId="9" fontId="33" fillId="0" borderId="14" xfId="4" applyFont="1" applyBorder="1" applyAlignment="1">
      <alignment horizontal="center"/>
    </xf>
    <xf numFmtId="0" fontId="13" fillId="0" borderId="0" xfId="0" applyFont="1" applyBorder="1"/>
    <xf numFmtId="166" fontId="13" fillId="0" borderId="0" xfId="0" applyNumberFormat="1" applyFont="1" applyBorder="1"/>
    <xf numFmtId="1" fontId="13" fillId="0" borderId="0" xfId="0" applyNumberFormat="1" applyFont="1" applyBorder="1" applyAlignment="1">
      <alignment horizontal="center"/>
    </xf>
    <xf numFmtId="166" fontId="26" fillId="0" borderId="0" xfId="0" applyNumberFormat="1" applyFont="1" applyBorder="1"/>
    <xf numFmtId="1" fontId="26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2" fillId="0" borderId="37" xfId="0" applyFont="1" applyBorder="1"/>
    <xf numFmtId="166" fontId="22" fillId="0" borderId="37" xfId="0" applyNumberFormat="1" applyFont="1" applyBorder="1"/>
    <xf numFmtId="1" fontId="22" fillId="0" borderId="37" xfId="0" applyNumberFormat="1" applyFont="1" applyBorder="1" applyAlignment="1">
      <alignment horizontal="center"/>
    </xf>
    <xf numFmtId="0" fontId="22" fillId="0" borderId="50" xfId="0" applyFont="1" applyBorder="1"/>
    <xf numFmtId="166" fontId="22" fillId="0" borderId="50" xfId="0" applyNumberFormat="1" applyFont="1" applyBorder="1"/>
    <xf numFmtId="1" fontId="22" fillId="0" borderId="50" xfId="0" applyNumberFormat="1" applyFont="1" applyBorder="1" applyAlignment="1">
      <alignment horizontal="center"/>
    </xf>
    <xf numFmtId="0" fontId="33" fillId="0" borderId="7" xfId="0" applyFont="1" applyBorder="1" applyAlignment="1">
      <alignment vertical="top"/>
    </xf>
    <xf numFmtId="0" fontId="33" fillId="0" borderId="0" xfId="0" applyFont="1" applyBorder="1"/>
    <xf numFmtId="166" fontId="33" fillId="0" borderId="0" xfId="0" applyNumberFormat="1" applyFont="1" applyBorder="1"/>
    <xf numFmtId="0" fontId="2" fillId="0" borderId="16" xfId="0" applyFont="1" applyBorder="1"/>
    <xf numFmtId="166" fontId="2" fillId="0" borderId="16" xfId="0" applyNumberFormat="1" applyFont="1" applyBorder="1"/>
    <xf numFmtId="167" fontId="34" fillId="0" borderId="35" xfId="0" applyNumberFormat="1" applyFont="1" applyBorder="1" applyAlignment="1">
      <alignment horizontal="center"/>
    </xf>
    <xf numFmtId="167" fontId="34" fillId="0" borderId="0" xfId="0" applyNumberFormat="1" applyFont="1" applyBorder="1" applyAlignment="1">
      <alignment horizontal="center"/>
    </xf>
    <xf numFmtId="167" fontId="35" fillId="0" borderId="27" xfId="0" applyNumberFormat="1" applyFont="1" applyBorder="1" applyAlignment="1">
      <alignment horizontal="center"/>
    </xf>
    <xf numFmtId="167" fontId="35" fillId="0" borderId="49" xfId="0" applyNumberFormat="1" applyFont="1" applyBorder="1" applyAlignment="1">
      <alignment horizontal="center"/>
    </xf>
    <xf numFmtId="167" fontId="10" fillId="0" borderId="0" xfId="0" applyNumberFormat="1" applyFont="1" applyAlignment="1">
      <alignment horizontal="center"/>
    </xf>
    <xf numFmtId="167" fontId="33" fillId="0" borderId="14" xfId="0" applyNumberFormat="1" applyFont="1" applyBorder="1" applyAlignment="1">
      <alignment horizontal="center"/>
    </xf>
    <xf numFmtId="167" fontId="26" fillId="0" borderId="0" xfId="0" applyNumberFormat="1" applyFont="1" applyBorder="1" applyAlignment="1">
      <alignment horizontal="center"/>
    </xf>
    <xf numFmtId="167" fontId="31" fillId="0" borderId="13" xfId="0" applyNumberFormat="1" applyFont="1" applyBorder="1" applyAlignment="1">
      <alignment horizontal="center"/>
    </xf>
    <xf numFmtId="167" fontId="13" fillId="0" borderId="0" xfId="0" applyNumberFormat="1" applyFont="1" applyBorder="1" applyAlignment="1">
      <alignment horizontal="center"/>
    </xf>
    <xf numFmtId="167" fontId="14" fillId="0" borderId="13" xfId="0" applyNumberFormat="1" applyFont="1" applyBorder="1" applyAlignment="1">
      <alignment horizontal="center" vertical="center"/>
    </xf>
    <xf numFmtId="167" fontId="17" fillId="0" borderId="35" xfId="0" applyNumberFormat="1" applyFont="1" applyBorder="1" applyAlignment="1">
      <alignment horizontal="center" vertical="center"/>
    </xf>
    <xf numFmtId="167" fontId="11" fillId="0" borderId="27" xfId="0" applyNumberFormat="1" applyFont="1" applyBorder="1" applyAlignment="1">
      <alignment horizontal="center" vertical="center"/>
    </xf>
    <xf numFmtId="167" fontId="27" fillId="0" borderId="14" xfId="0" applyNumberFormat="1" applyFont="1" applyBorder="1" applyAlignment="1">
      <alignment horizontal="center" vertical="center"/>
    </xf>
    <xf numFmtId="167" fontId="22" fillId="0" borderId="37" xfId="0" applyNumberFormat="1" applyFont="1" applyBorder="1" applyAlignment="1">
      <alignment horizontal="center"/>
    </xf>
    <xf numFmtId="167" fontId="2" fillId="0" borderId="0" xfId="0" applyNumberFormat="1" applyFont="1"/>
    <xf numFmtId="167" fontId="21" fillId="0" borderId="37" xfId="0" applyNumberFormat="1" applyFont="1" applyBorder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0" fontId="42" fillId="0" borderId="0" xfId="0" applyFont="1" applyFill="1"/>
    <xf numFmtId="0" fontId="41" fillId="0" borderId="0" xfId="0" applyFont="1" applyFill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166" fontId="43" fillId="0" borderId="0" xfId="0" applyNumberFormat="1" applyFont="1" applyFill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</cellXfs>
  <cellStyles count="5">
    <cellStyle name="Euro" xfId="2" xr:uid="{00000000-0005-0000-0000-000000000000}"/>
    <cellStyle name="Komma 2" xfId="3" xr:uid="{00000000-0005-0000-0000-000001000000}"/>
    <cellStyle name="Standard 2" xfId="1" xr:uid="{00000000-0005-0000-0000-000003000000}"/>
    <cellStyle name="Нормален" xfId="0" builtinId="0"/>
    <cellStyle name="Процент" xfId="4" builtinId="5"/>
  </cellStyles>
  <dxfs count="0"/>
  <tableStyles count="0" defaultTableStyle="TableStyleMedium2" defaultPivotStyle="PivotStyleLight16"/>
  <colors>
    <mruColors>
      <color rgb="FF153357"/>
      <color rgb="FF4F6228"/>
      <color rgb="FF1F497D"/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Vermögensaufstellung!$A$1</c:f>
          <c:strCache>
            <c:ptCount val="1"/>
            <c:pt idx="0">
              <c:v>Max Mustermann</c:v>
            </c:pt>
          </c:strCache>
        </c:strRef>
      </c:tx>
      <c:layout>
        <c:manualLayout>
          <c:xMode val="edge"/>
          <c:yMode val="edge"/>
          <c:x val="0.33462902095607011"/>
          <c:y val="3.69280406243339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100" baseline="0">
              <a:solidFill>
                <a:srgbClr val="153357"/>
              </a:solidFill>
              <a:effectLst/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D6A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61-486C-A156-30C223B0E54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661-486C-A156-30C223B0E545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5661-486C-A156-30C223B0E545}"/>
              </c:ext>
            </c:extLst>
          </c:dPt>
          <c:dPt>
            <c:idx val="3"/>
            <c:bubble3D val="0"/>
            <c:spPr>
              <a:solidFill>
                <a:srgbClr val="4F622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661-486C-A156-30C223B0E545}"/>
              </c:ext>
            </c:extLst>
          </c:dPt>
          <c:dPt>
            <c:idx val="4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5661-486C-A156-30C223B0E54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CCDD4DC-04B9-4DAF-826A-E6D86B48FD79}" type="CATEGORYNAME">
                      <a:rPr lang="en-US" b="1"/>
                      <a:pPr/>
                      <a:t>[ИМЕ НА КАТЕГОРИЯТА]</a:t>
                    </a:fld>
                    <a:endParaRPr lang="en-US" b="1" baseline="0"/>
                  </a:p>
                  <a:p>
                    <a:fld id="{635CD1C6-7BB9-4CC0-89A7-142B031CC983}" type="PERCENTAGE">
                      <a:rPr lang="en-US"/>
                      <a:pPr/>
                      <a:t>[ПРОЦЕНТ]</a:t>
                    </a:fld>
                    <a:endParaRPr lang="en-US" baseline="0"/>
                  </a:p>
                  <a:p>
                    <a:fld id="{01477D89-0037-4067-91F5-72954B617727}" type="CATEGORYNAME">
                      <a:rPr lang="en-US"/>
                      <a:pPr/>
                      <a:t>[ИМЕ НА КАТЕГОРИЯТА]</a:t>
                    </a:fld>
                    <a:endParaRPr lang="bg-BG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661-486C-A156-30C223B0E5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91C2BD-D7DC-46D0-A66B-C009E03A4F5A}" type="CATEGORYNAME">
                      <a:rPr lang="en-US" b="1"/>
                      <a:pPr/>
                      <a:t>[ИМЕ НА КАТЕГОРИЯТА]</a:t>
                    </a:fld>
                    <a:endParaRPr lang="en-US" b="1" baseline="0"/>
                  </a:p>
                  <a:p>
                    <a:fld id="{406B84D8-A466-469B-9542-50191AD0F080}" type="PERCENTAGE">
                      <a:rPr lang="en-US"/>
                      <a:pPr/>
                      <a:t>[ПРОЦЕНТ]</a:t>
                    </a:fld>
                    <a:endParaRPr lang="en-US" baseline="0"/>
                  </a:p>
                  <a:p>
                    <a:fld id="{6303BE9E-6F72-4851-A126-7025BBD09051}" type="CATEGORYNAME">
                      <a:rPr lang="en-US"/>
                      <a:pPr/>
                      <a:t>[ИМЕ НА КАТЕГОРИЯТА]</a:t>
                    </a:fld>
                    <a:endParaRPr lang="bg-BG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61-486C-A156-30C223B0E54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1281C22-8CE9-4AB4-B8AE-1D4FC9DA39FE}" type="CATEGORYNAME">
                      <a:rPr lang="en-US" b="1"/>
                      <a:pPr/>
                      <a:t>[ИМЕ НА КАТЕГОРИЯТА]</a:t>
                    </a:fld>
                    <a:endParaRPr lang="en-US" b="1" baseline="0"/>
                  </a:p>
                  <a:p>
                    <a:fld id="{082C3109-2BA4-472F-ADD3-11E6B57F40E0}" type="PERCENTAGE">
                      <a:rPr lang="en-US"/>
                      <a:pPr/>
                      <a:t>[ПРОЦЕНТ]</a:t>
                    </a:fld>
                    <a:endParaRPr lang="en-US" baseline="0"/>
                  </a:p>
                  <a:p>
                    <a:fld id="{148D3219-A02D-4C83-A8F9-E00B4F57820E}" type="VALUE">
                      <a:rPr lang="en-US"/>
                      <a:pPr/>
                      <a:t>[СТОЙНОСТ]</a:t>
                    </a:fld>
                    <a:endParaRPr lang="bg-BG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0779697456282"/>
                      <c:h val="0.104727923210611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661-486C-A156-30C223B0E54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B57EEDE-2849-4754-81BC-C019F60DD6C8}" type="CATEGORYNAME">
                      <a:rPr lang="en-US" b="1"/>
                      <a:pPr/>
                      <a:t>[ИМЕ НА КАТЕГОРИЯТА]</a:t>
                    </a:fld>
                    <a:endParaRPr lang="en-US" b="1" baseline="0"/>
                  </a:p>
                  <a:p>
                    <a:fld id="{4D3D437C-F483-4AF0-8B8A-EC989C931E23}" type="PERCENTAGE">
                      <a:rPr lang="en-US" b="0"/>
                      <a:pPr/>
                      <a:t>[ПРОЦЕНТ]</a:t>
                    </a:fld>
                    <a:endParaRPr lang="en-US" b="0" baseline="0"/>
                  </a:p>
                  <a:p>
                    <a:fld id="{6E7E6485-3B2C-4849-9B55-C4359FD3FF99}" type="VALUE">
                      <a:rPr lang="en-US"/>
                      <a:pPr/>
                      <a:t>[СТОЙНОСТ]</a:t>
                    </a:fld>
                    <a:endParaRPr lang="bg-BG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661-486C-A156-30C223B0E54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9D7F0DB-76DD-4F17-8530-3C6DF9E37C9C}" type="CATEGORYNAME">
                      <a:rPr lang="en-US" b="1"/>
                      <a:pPr/>
                      <a:t>[ИМЕ НА КАТЕГОРИЯТА]</a:t>
                    </a:fld>
                    <a:endParaRPr lang="en-US" b="1" baseline="0"/>
                  </a:p>
                  <a:p>
                    <a:fld id="{41F66011-AE93-462E-9AC3-90064802FF49}" type="PERCENTAGE">
                      <a:rPr lang="en-US"/>
                      <a:pPr/>
                      <a:t>[ПРОЦЕНТ]</a:t>
                    </a:fld>
                    <a:endParaRPr lang="en-US" baseline="0"/>
                  </a:p>
                  <a:p>
                    <a:fld id="{F3DE3FBF-1F8D-406F-A44B-E4D92F5ACE25}" type="CATEGORYNAME">
                      <a:rPr lang="en-US"/>
                      <a:pPr/>
                      <a:t>[ИМЕ НА КАТЕГОРИЯТА]</a:t>
                    </a:fld>
                    <a:endParaRPr lang="bg-BG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661-486C-A156-30C223B0E5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153357"/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Vermögensaufstellung!$W$6:$W$10</c:f>
              <c:strCache>
                <c:ptCount val="5"/>
                <c:pt idx="0">
                  <c:v>Edelmetalle</c:v>
                </c:pt>
                <c:pt idx="1">
                  <c:v>Geldwerte</c:v>
                </c:pt>
                <c:pt idx="2">
                  <c:v>Unternehmensbeteiligungen</c:v>
                </c:pt>
                <c:pt idx="3">
                  <c:v>Immobilien</c:v>
                </c:pt>
                <c:pt idx="4">
                  <c:v>Spezialanlagen</c:v>
                </c:pt>
              </c:strCache>
            </c:strRef>
          </c:cat>
          <c:val>
            <c:numRef>
              <c:f>Vermögensaufstellung!$X$6:$X$10</c:f>
              <c:numCache>
                <c:formatCode>#\ ##0\ "€"</c:formatCode>
                <c:ptCount val="5"/>
                <c:pt idx="0">
                  <c:v>40000</c:v>
                </c:pt>
                <c:pt idx="1">
                  <c:v>30000</c:v>
                </c:pt>
                <c:pt idx="2">
                  <c:v>30000</c:v>
                </c:pt>
                <c:pt idx="3">
                  <c:v>60000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86C-A156-30C223B0E5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bg-BG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255983</xdr:colOff>
      <xdr:row>4</xdr:row>
      <xdr:rowOff>170257</xdr:rowOff>
    </xdr:from>
    <xdr:to>
      <xdr:col>28</xdr:col>
      <xdr:colOff>535780</xdr:colOff>
      <xdr:row>28</xdr:row>
      <xdr:rowOff>35718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8498D6F-263C-4A65-AEB8-5DF2F1F50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276225</xdr:colOff>
      <xdr:row>1</xdr:row>
      <xdr:rowOff>9525</xdr:rowOff>
    </xdr:from>
    <xdr:to>
      <xdr:col>1</xdr:col>
      <xdr:colOff>1057275</xdr:colOff>
      <xdr:row>3</xdr:row>
      <xdr:rowOff>390525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A52436-4FD9-4EF2-A07C-3D559EC2A0F6}"/>
            </a:ext>
            <a:ext uri="{147F2762-F138-4A5C-976F-8EAC2B608ADB}">
              <a16:predDERef xmlns:a16="http://schemas.microsoft.com/office/drawing/2014/main" pred="{68498D6F-263C-4A65-AEB8-5DF2F1F50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200025"/>
          <a:ext cx="78105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0.40486</cdr:x>
      <cdr:y>0.05487</cdr:y>
    </cdr:from>
    <cdr:to>
      <cdr:x>0.5881</cdr:x>
      <cdr:y>0.11027</cdr:y>
    </cdr:to>
    <cdr:sp macro="" textlink="Vermögensaufstellung!$B$4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4E70D4A2-538F-4509-830A-3A983CCECFE6}"/>
            </a:ext>
          </a:extLst>
        </cdr:cNvPr>
        <cdr:cNvSpPr txBox="1"/>
      </cdr:nvSpPr>
      <cdr:spPr>
        <a:xfrm xmlns:a="http://schemas.openxmlformats.org/drawingml/2006/main">
          <a:off x="3077768" y="377430"/>
          <a:ext cx="1393031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fld id="{EE7BCB10-9E60-471F-8B04-2017E5CDD41A}" type="TxLink">
            <a:rPr lang="en-US" sz="1800" b="1" i="0" u="none" strike="noStrike">
              <a:solidFill>
                <a:srgbClr val="153357"/>
              </a:solidFill>
              <a:latin typeface="Calibri"/>
              <a:cs typeface="Calibri"/>
            </a:rPr>
            <a:pPr algn="ctr"/>
            <a:t>200 000 €</a:t>
          </a:fld>
          <a:endParaRPr lang="de-DE" sz="1800">
            <a:solidFill>
              <a:srgbClr val="153357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7"/>
  <sheetViews>
    <sheetView tabSelected="1" zoomScale="80" zoomScaleNormal="80" workbookViewId="0">
      <selection activeCell="B4" sqref="B4:S4"/>
    </sheetView>
  </sheetViews>
  <sheetFormatPr defaultColWidth="11.42578125" defaultRowHeight="15" x14ac:dyDescent="0.25"/>
  <cols>
    <col min="1" max="1" width="1.42578125" style="12" customWidth="1"/>
    <col min="2" max="2" width="43.85546875" style="12" customWidth="1"/>
    <col min="3" max="3" width="1.42578125" style="12" customWidth="1"/>
    <col min="4" max="4" width="18" style="22" customWidth="1"/>
    <col min="5" max="5" width="1.42578125" style="22" customWidth="1"/>
    <col min="6" max="6" width="8.7109375" style="22" customWidth="1"/>
    <col min="7" max="7" width="1.42578125" style="12" customWidth="1"/>
    <col min="8" max="8" width="10" style="23" bestFit="1" customWidth="1"/>
    <col min="9" max="9" width="1.42578125" style="12" customWidth="1"/>
    <col min="10" max="11" width="2.140625" style="12" customWidth="1"/>
    <col min="12" max="12" width="1.42578125" style="12" customWidth="1"/>
    <col min="13" max="13" width="43.85546875" style="12" customWidth="1"/>
    <col min="14" max="14" width="1.42578125" style="12" customWidth="1"/>
    <col min="15" max="15" width="18" style="22" customWidth="1"/>
    <col min="16" max="16" width="1.42578125" style="22" customWidth="1"/>
    <col min="17" max="17" width="9.7109375" style="22" bestFit="1" customWidth="1"/>
    <col min="18" max="18" width="1.42578125" style="12" customWidth="1"/>
    <col min="19" max="19" width="6" style="23" customWidth="1"/>
    <col min="20" max="20" width="1.42578125" style="12" customWidth="1"/>
    <col min="21" max="22" width="11.42578125" style="12"/>
    <col min="23" max="23" width="27.28515625" style="12" bestFit="1" customWidth="1"/>
    <col min="24" max="24" width="13.85546875" style="12" bestFit="1" customWidth="1"/>
    <col min="25" max="16384" width="11.42578125" style="12"/>
  </cols>
  <sheetData>
    <row r="1" spans="1:24" x14ac:dyDescent="0.2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66"/>
      <c r="V1" s="66"/>
    </row>
    <row r="2" spans="1:24" x14ac:dyDescent="0.2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66"/>
      <c r="V2" s="66"/>
    </row>
    <row r="3" spans="1:24" x14ac:dyDescent="0.2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66"/>
      <c r="V3" s="66"/>
    </row>
    <row r="4" spans="1:24" ht="36" customHeight="1" x14ac:dyDescent="0.25">
      <c r="A4" s="217"/>
      <c r="B4" s="222">
        <f>D16+O16+O28+D28+O36</f>
        <v>200000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17"/>
      <c r="U4" s="66"/>
      <c r="V4" s="66"/>
    </row>
    <row r="5" spans="1:24" ht="15.75" thickBot="1" x14ac:dyDescent="0.3"/>
    <row r="6" spans="1:24" s="9" customFormat="1" ht="24" customHeight="1" x14ac:dyDescent="0.35">
      <c r="A6" s="229" t="s">
        <v>1</v>
      </c>
      <c r="B6" s="230"/>
      <c r="C6" s="230"/>
      <c r="D6" s="230"/>
      <c r="E6" s="230"/>
      <c r="F6" s="230"/>
      <c r="G6" s="230"/>
      <c r="H6" s="230"/>
      <c r="I6" s="231"/>
      <c r="L6" s="232" t="s">
        <v>2</v>
      </c>
      <c r="M6" s="233"/>
      <c r="N6" s="233"/>
      <c r="O6" s="233"/>
      <c r="P6" s="233"/>
      <c r="Q6" s="233"/>
      <c r="R6" s="233"/>
      <c r="S6" s="233"/>
      <c r="T6" s="234"/>
      <c r="W6" s="12" t="str">
        <f>A6</f>
        <v>Edelmetalle</v>
      </c>
      <c r="X6" s="22">
        <f>D16</f>
        <v>40000</v>
      </c>
    </row>
    <row r="7" spans="1:24" ht="15.75" x14ac:dyDescent="0.25">
      <c r="A7" s="48"/>
      <c r="B7" s="163" t="s">
        <v>3</v>
      </c>
      <c r="C7" s="163"/>
      <c r="D7" s="164" t="s">
        <v>4</v>
      </c>
      <c r="E7" s="164"/>
      <c r="F7" s="164"/>
      <c r="G7" s="165"/>
      <c r="H7" s="165" t="s">
        <v>5</v>
      </c>
      <c r="I7" s="49"/>
      <c r="L7" s="38"/>
      <c r="M7" s="102"/>
      <c r="N7" s="102"/>
      <c r="O7" s="103" t="s">
        <v>4</v>
      </c>
      <c r="P7" s="103"/>
      <c r="Q7" s="103"/>
      <c r="R7" s="104"/>
      <c r="S7" s="104" t="s">
        <v>5</v>
      </c>
      <c r="T7" s="39"/>
      <c r="W7" s="12" t="str">
        <f>L6</f>
        <v>Geldwerte</v>
      </c>
      <c r="X7" s="22">
        <f>O16</f>
        <v>30000</v>
      </c>
    </row>
    <row r="8" spans="1:24" ht="24.75" customHeight="1" thickBot="1" x14ac:dyDescent="0.3">
      <c r="A8" s="48"/>
      <c r="B8" s="99" t="s">
        <v>6</v>
      </c>
      <c r="C8" s="163"/>
      <c r="D8" s="100">
        <f>1500*10</f>
        <v>15000</v>
      </c>
      <c r="E8" s="166"/>
      <c r="F8" s="101"/>
      <c r="G8" s="163"/>
      <c r="H8" s="200">
        <f>D8*100/$B$4</f>
        <v>7.5</v>
      </c>
      <c r="I8" s="49"/>
      <c r="L8" s="38"/>
      <c r="M8" s="106" t="s">
        <v>7</v>
      </c>
      <c r="N8" s="102"/>
      <c r="O8" s="107">
        <v>10000</v>
      </c>
      <c r="P8" s="105"/>
      <c r="Q8" s="108"/>
      <c r="R8" s="102"/>
      <c r="S8" s="202">
        <f>O8*100/$B$4</f>
        <v>5</v>
      </c>
      <c r="T8" s="39"/>
      <c r="W8" s="12" t="str">
        <f>A18</f>
        <v>Unternehmensbeteiligungen</v>
      </c>
      <c r="X8" s="22">
        <f>D28</f>
        <v>30000</v>
      </c>
    </row>
    <row r="9" spans="1:24" s="79" customFormat="1" ht="24.75" customHeight="1" thickBot="1" x14ac:dyDescent="0.3">
      <c r="A9" s="170"/>
      <c r="B9" s="99" t="s">
        <v>8</v>
      </c>
      <c r="C9" s="163"/>
      <c r="D9" s="100">
        <f>50*500</f>
        <v>25000</v>
      </c>
      <c r="E9" s="166"/>
      <c r="F9" s="101"/>
      <c r="G9" s="163"/>
      <c r="H9" s="200">
        <f t="shared" ref="H9" si="0">D9*100/$B$4</f>
        <v>12.5</v>
      </c>
      <c r="I9" s="171"/>
      <c r="L9" s="172"/>
      <c r="M9" s="179" t="s">
        <v>9</v>
      </c>
      <c r="N9" s="102"/>
      <c r="O9" s="180"/>
      <c r="P9" s="105"/>
      <c r="Q9" s="181"/>
      <c r="R9" s="102"/>
      <c r="S9" s="203">
        <f t="shared" ref="S9:S12" si="1">O9*100/$B$4</f>
        <v>0</v>
      </c>
      <c r="T9" s="173"/>
      <c r="W9" s="79" t="str">
        <f>L18</f>
        <v>Immobilien</v>
      </c>
      <c r="X9" s="174">
        <f>O28</f>
        <v>60000</v>
      </c>
    </row>
    <row r="10" spans="1:24" ht="24.75" customHeight="1" thickBot="1" x14ac:dyDescent="0.3">
      <c r="A10" s="48"/>
      <c r="B10" s="99" t="s">
        <v>10</v>
      </c>
      <c r="C10" s="163"/>
      <c r="D10" s="100"/>
      <c r="E10" s="166"/>
      <c r="F10" s="101"/>
      <c r="G10" s="163"/>
      <c r="H10" s="200">
        <f t="shared" ref="H10" si="2">D10*100/$B$4</f>
        <v>0</v>
      </c>
      <c r="I10" s="49"/>
      <c r="L10" s="38"/>
      <c r="M10" s="106" t="s">
        <v>11</v>
      </c>
      <c r="N10" s="102"/>
      <c r="O10" s="107">
        <v>5000</v>
      </c>
      <c r="P10" s="105"/>
      <c r="Q10" s="108"/>
      <c r="R10" s="102"/>
      <c r="S10" s="202">
        <f t="shared" si="1"/>
        <v>2.5</v>
      </c>
      <c r="T10" s="39"/>
      <c r="W10" s="79" t="str">
        <f>A30</f>
        <v>Spezialanlagen</v>
      </c>
      <c r="X10" s="174">
        <f>O36</f>
        <v>40000</v>
      </c>
    </row>
    <row r="11" spans="1:24" ht="24.75" customHeight="1" thickBot="1" x14ac:dyDescent="0.3">
      <c r="A11" s="48"/>
      <c r="B11" s="54" t="s">
        <v>12</v>
      </c>
      <c r="C11" s="167"/>
      <c r="D11" s="55"/>
      <c r="E11" s="168"/>
      <c r="F11" s="56"/>
      <c r="G11" s="167"/>
      <c r="H11" s="200">
        <f t="shared" ref="H11" si="3">D11*100/$B$4</f>
        <v>0</v>
      </c>
      <c r="I11" s="49"/>
      <c r="L11" s="38"/>
      <c r="M11" s="179" t="s">
        <v>13</v>
      </c>
      <c r="N11" s="102"/>
      <c r="O11" s="180"/>
      <c r="P11" s="105"/>
      <c r="Q11" s="181"/>
      <c r="R11" s="102"/>
      <c r="S11" s="203">
        <f t="shared" si="1"/>
        <v>0</v>
      </c>
      <c r="T11" s="39"/>
    </row>
    <row r="12" spans="1:24" ht="24.75" customHeight="1" thickBot="1" x14ac:dyDescent="0.3">
      <c r="A12" s="48"/>
      <c r="B12" s="54" t="s">
        <v>14</v>
      </c>
      <c r="C12" s="167"/>
      <c r="D12" s="55"/>
      <c r="E12" s="168"/>
      <c r="F12" s="56"/>
      <c r="G12" s="167"/>
      <c r="H12" s="200">
        <f t="shared" ref="H12:H14" si="4">D12*100/$B$4</f>
        <v>0</v>
      </c>
      <c r="I12" s="49"/>
      <c r="L12" s="38"/>
      <c r="M12" s="106" t="s">
        <v>15</v>
      </c>
      <c r="N12" s="102"/>
      <c r="O12" s="107">
        <v>10000</v>
      </c>
      <c r="P12" s="105"/>
      <c r="Q12" s="108"/>
      <c r="R12" s="102"/>
      <c r="S12" s="202">
        <f t="shared" si="1"/>
        <v>5</v>
      </c>
      <c r="T12" s="39"/>
    </row>
    <row r="13" spans="1:24" ht="24.75" customHeight="1" thickBot="1" x14ac:dyDescent="0.3">
      <c r="A13" s="48"/>
      <c r="B13" s="175"/>
      <c r="C13" s="163"/>
      <c r="D13" s="177"/>
      <c r="E13" s="166"/>
      <c r="F13" s="178"/>
      <c r="G13" s="163"/>
      <c r="H13" s="200">
        <f t="shared" si="4"/>
        <v>0</v>
      </c>
      <c r="I13" s="49"/>
      <c r="L13" s="38"/>
      <c r="M13" s="44" t="s">
        <v>16</v>
      </c>
      <c r="N13" s="13"/>
      <c r="O13" s="47">
        <v>5000</v>
      </c>
      <c r="P13" s="14"/>
      <c r="Q13" s="46"/>
      <c r="R13" s="13"/>
      <c r="S13" s="202">
        <f>O13*100/$B$4</f>
        <v>2.5</v>
      </c>
      <c r="T13" s="39"/>
    </row>
    <row r="14" spans="1:24" ht="24.75" customHeight="1" thickBot="1" x14ac:dyDescent="0.3">
      <c r="A14" s="48"/>
      <c r="B14" s="176"/>
      <c r="D14" s="176"/>
      <c r="E14" s="12"/>
      <c r="F14" s="176"/>
      <c r="H14" s="200">
        <f t="shared" si="4"/>
        <v>0</v>
      </c>
      <c r="I14" s="49"/>
      <c r="L14" s="38"/>
      <c r="M14" s="44" t="s">
        <v>17</v>
      </c>
      <c r="N14" s="13"/>
      <c r="O14" s="45"/>
      <c r="P14" s="14"/>
      <c r="Q14" s="46"/>
      <c r="R14" s="13"/>
      <c r="S14" s="202">
        <f>O14*100/$B$4</f>
        <v>0</v>
      </c>
      <c r="T14" s="39"/>
    </row>
    <row r="15" spans="1:24" ht="24.75" customHeight="1" x14ac:dyDescent="0.25">
      <c r="A15" s="48"/>
      <c r="B15" s="167"/>
      <c r="C15" s="167"/>
      <c r="D15" s="168"/>
      <c r="E15" s="168"/>
      <c r="F15" s="169"/>
      <c r="G15" s="167"/>
      <c r="H15" s="201"/>
      <c r="I15" s="49"/>
      <c r="L15" s="38"/>
      <c r="M15" s="13"/>
      <c r="N15" s="13"/>
      <c r="O15" s="14"/>
      <c r="P15" s="14"/>
      <c r="Q15" s="15"/>
      <c r="R15" s="13"/>
      <c r="S15" s="204"/>
      <c r="T15" s="39"/>
    </row>
    <row r="16" spans="1:24" s="10" customFormat="1" ht="24.75" customHeight="1" thickBot="1" x14ac:dyDescent="0.3">
      <c r="A16" s="50"/>
      <c r="B16" s="51" t="s">
        <v>18</v>
      </c>
      <c r="C16" s="51"/>
      <c r="D16" s="52">
        <f>SUM(D8:D15)</f>
        <v>40000</v>
      </c>
      <c r="E16" s="52"/>
      <c r="F16" s="52"/>
      <c r="G16" s="51"/>
      <c r="H16" s="210">
        <f>SUM(H8:H15)</f>
        <v>20</v>
      </c>
      <c r="I16" s="53"/>
      <c r="L16" s="40"/>
      <c r="M16" s="41" t="s">
        <v>18</v>
      </c>
      <c r="N16" s="41"/>
      <c r="O16" s="42">
        <f>SUM(O8:O15)</f>
        <v>30000</v>
      </c>
      <c r="P16" s="42"/>
      <c r="Q16" s="42"/>
      <c r="R16" s="41"/>
      <c r="S16" s="211">
        <f>SUM(S8:S15)</f>
        <v>15</v>
      </c>
      <c r="T16" s="43"/>
    </row>
    <row r="17" spans="1:20" ht="17.100000000000001" customHeight="1" thickBot="1" x14ac:dyDescent="0.3">
      <c r="B17" s="11"/>
      <c r="C17" s="11"/>
    </row>
    <row r="18" spans="1:20" ht="24" customHeight="1" x14ac:dyDescent="0.35">
      <c r="A18" s="223" t="s">
        <v>19</v>
      </c>
      <c r="B18" s="224"/>
      <c r="C18" s="224"/>
      <c r="D18" s="224"/>
      <c r="E18" s="224"/>
      <c r="F18" s="224"/>
      <c r="G18" s="224"/>
      <c r="H18" s="224"/>
      <c r="I18" s="225"/>
      <c r="L18" s="226" t="s">
        <v>20</v>
      </c>
      <c r="M18" s="227"/>
      <c r="N18" s="227"/>
      <c r="O18" s="227"/>
      <c r="P18" s="227"/>
      <c r="Q18" s="227"/>
      <c r="R18" s="227"/>
      <c r="S18" s="227"/>
      <c r="T18" s="228"/>
    </row>
    <row r="19" spans="1:20" ht="15.75" x14ac:dyDescent="0.25">
      <c r="A19" s="17"/>
      <c r="B19" s="71"/>
      <c r="C19" s="71"/>
      <c r="D19" s="72" t="s">
        <v>4</v>
      </c>
      <c r="E19" s="72"/>
      <c r="F19" s="72"/>
      <c r="G19" s="73"/>
      <c r="H19" s="73" t="s">
        <v>5</v>
      </c>
      <c r="I19" s="78"/>
      <c r="J19" s="79"/>
      <c r="K19" s="79"/>
      <c r="L19" s="80"/>
      <c r="M19" s="81"/>
      <c r="N19" s="81"/>
      <c r="O19" s="82" t="s">
        <v>4</v>
      </c>
      <c r="P19" s="82"/>
      <c r="Q19" s="82"/>
      <c r="R19" s="83"/>
      <c r="S19" s="83" t="s">
        <v>5</v>
      </c>
      <c r="T19" s="33"/>
    </row>
    <row r="20" spans="1:20" ht="24" thickBot="1" x14ac:dyDescent="0.4">
      <c r="A20" s="16"/>
      <c r="B20" s="74" t="s">
        <v>21</v>
      </c>
      <c r="C20" s="71"/>
      <c r="D20" s="84">
        <v>10000</v>
      </c>
      <c r="E20" s="75"/>
      <c r="F20" s="76"/>
      <c r="G20" s="71"/>
      <c r="H20" s="207">
        <f>D20*100/$B$4</f>
        <v>5</v>
      </c>
      <c r="I20" s="78"/>
      <c r="J20" s="79"/>
      <c r="K20" s="79"/>
      <c r="L20" s="80"/>
      <c r="M20" s="85" t="s">
        <v>22</v>
      </c>
      <c r="N20" s="81"/>
      <c r="O20" s="86">
        <v>30000</v>
      </c>
      <c r="P20" s="87"/>
      <c r="Q20" s="88"/>
      <c r="R20" s="81"/>
      <c r="S20" s="205">
        <f>O20*100/$B$4</f>
        <v>15</v>
      </c>
      <c r="T20" s="33"/>
    </row>
    <row r="21" spans="1:20" ht="24" thickBot="1" x14ac:dyDescent="0.4">
      <c r="A21" s="16"/>
      <c r="B21" s="74" t="s">
        <v>23</v>
      </c>
      <c r="C21" s="71"/>
      <c r="D21" s="77">
        <v>15000</v>
      </c>
      <c r="E21" s="75"/>
      <c r="F21" s="76"/>
      <c r="G21" s="71"/>
      <c r="H21" s="207">
        <f>D21*100/$B$4</f>
        <v>7.5</v>
      </c>
      <c r="I21" s="78"/>
      <c r="J21" s="79"/>
      <c r="K21" s="79"/>
      <c r="L21" s="80"/>
      <c r="M21" s="85" t="s">
        <v>24</v>
      </c>
      <c r="N21" s="81"/>
      <c r="O21" s="86">
        <v>10000</v>
      </c>
      <c r="P21" s="87"/>
      <c r="Q21" s="88"/>
      <c r="R21" s="81"/>
      <c r="S21" s="205">
        <f>O21*100/$B$4</f>
        <v>5</v>
      </c>
      <c r="T21" s="33"/>
    </row>
    <row r="22" spans="1:20" ht="24" thickBot="1" x14ac:dyDescent="0.4">
      <c r="A22" s="16"/>
      <c r="B22" s="74" t="s">
        <v>25</v>
      </c>
      <c r="C22" s="71"/>
      <c r="D22" s="77">
        <v>5000</v>
      </c>
      <c r="E22" s="75"/>
      <c r="F22" s="76"/>
      <c r="G22" s="71"/>
      <c r="H22" s="207">
        <f>D22*100/$B$4</f>
        <v>2.5</v>
      </c>
      <c r="I22" s="78"/>
      <c r="J22" s="79"/>
      <c r="K22" s="79"/>
      <c r="L22" s="80"/>
      <c r="M22" s="85" t="s">
        <v>26</v>
      </c>
      <c r="N22" s="81"/>
      <c r="O22" s="86">
        <v>20000</v>
      </c>
      <c r="P22" s="87"/>
      <c r="Q22" s="88"/>
      <c r="R22" s="81"/>
      <c r="S22" s="205">
        <f>O22*100/$B$4</f>
        <v>10</v>
      </c>
      <c r="T22" s="33"/>
    </row>
    <row r="23" spans="1:20" ht="24" thickBot="1" x14ac:dyDescent="0.4">
      <c r="A23" s="16"/>
      <c r="B23" s="74" t="s">
        <v>27</v>
      </c>
      <c r="C23" s="71"/>
      <c r="D23" s="77"/>
      <c r="E23" s="75"/>
      <c r="F23" s="76"/>
      <c r="G23" s="71"/>
      <c r="H23" s="207">
        <f t="shared" ref="H23:H26" si="5">D23*100/$B$4</f>
        <v>0</v>
      </c>
      <c r="I23" s="78"/>
      <c r="J23" s="79"/>
      <c r="K23" s="79"/>
      <c r="L23" s="80"/>
      <c r="M23" s="89"/>
      <c r="N23" s="81"/>
      <c r="O23" s="90"/>
      <c r="P23" s="87"/>
      <c r="Q23" s="91"/>
      <c r="R23" s="81"/>
      <c r="S23" s="205">
        <f t="shared" ref="S23:S25" si="6">O23*100/$B$4</f>
        <v>0</v>
      </c>
      <c r="T23" s="33"/>
    </row>
    <row r="24" spans="1:20" ht="24" thickBot="1" x14ac:dyDescent="0.4">
      <c r="A24" s="16"/>
      <c r="B24" s="92" t="s">
        <v>28</v>
      </c>
      <c r="C24" s="71"/>
      <c r="D24" s="93"/>
      <c r="E24" s="75"/>
      <c r="F24" s="94"/>
      <c r="G24" s="71"/>
      <c r="H24" s="207">
        <f t="shared" si="5"/>
        <v>0</v>
      </c>
      <c r="I24" s="78"/>
      <c r="J24" s="79"/>
      <c r="K24" s="79"/>
      <c r="L24" s="80"/>
      <c r="M24" s="198"/>
      <c r="O24" s="199"/>
      <c r="S24" s="205">
        <f t="shared" si="6"/>
        <v>0</v>
      </c>
      <c r="T24" s="33"/>
    </row>
    <row r="25" spans="1:20" ht="24" customHeight="1" thickBot="1" x14ac:dyDescent="0.3">
      <c r="A25" s="17"/>
      <c r="B25" s="92"/>
      <c r="C25" s="71"/>
      <c r="D25" s="93"/>
      <c r="E25" s="75"/>
      <c r="F25" s="94"/>
      <c r="G25" s="71"/>
      <c r="H25" s="207">
        <f t="shared" si="5"/>
        <v>0</v>
      </c>
      <c r="I25" s="78"/>
      <c r="J25" s="79"/>
      <c r="K25" s="79"/>
      <c r="L25" s="80"/>
      <c r="P25" s="87"/>
      <c r="Q25" s="126"/>
      <c r="R25" s="81"/>
      <c r="S25" s="205">
        <f t="shared" si="6"/>
        <v>0</v>
      </c>
      <c r="T25" s="33"/>
    </row>
    <row r="26" spans="1:20" ht="24" customHeight="1" thickBot="1" x14ac:dyDescent="0.3">
      <c r="A26" s="17"/>
      <c r="B26" s="92"/>
      <c r="C26" s="71"/>
      <c r="D26" s="93"/>
      <c r="E26" s="75"/>
      <c r="F26" s="94"/>
      <c r="G26" s="71"/>
      <c r="H26" s="207">
        <f t="shared" si="5"/>
        <v>0</v>
      </c>
      <c r="I26" s="78"/>
      <c r="J26" s="79"/>
      <c r="K26" s="79"/>
      <c r="L26" s="80"/>
      <c r="M26" s="89" t="s">
        <v>29</v>
      </c>
      <c r="N26" s="81"/>
      <c r="O26" s="90">
        <v>50000</v>
      </c>
      <c r="P26" s="87"/>
      <c r="Q26" s="182"/>
      <c r="R26" s="81"/>
      <c r="S26" s="205"/>
      <c r="T26" s="33"/>
    </row>
    <row r="27" spans="1:20" ht="24" customHeight="1" x14ac:dyDescent="0.25">
      <c r="A27" s="17"/>
      <c r="B27" s="183"/>
      <c r="C27" s="183"/>
      <c r="D27" s="184"/>
      <c r="E27" s="184"/>
      <c r="F27" s="185"/>
      <c r="G27" s="183"/>
      <c r="H27" s="208"/>
      <c r="I27" s="24"/>
      <c r="L27" s="32"/>
      <c r="M27" s="195" t="s">
        <v>30</v>
      </c>
      <c r="N27" s="196"/>
      <c r="O27" s="197"/>
      <c r="P27" s="186"/>
      <c r="Q27" s="187"/>
      <c r="R27" s="188"/>
      <c r="S27" s="206"/>
      <c r="T27" s="33"/>
    </row>
    <row r="28" spans="1:20" s="10" customFormat="1" ht="24" customHeight="1" thickBot="1" x14ac:dyDescent="0.3">
      <c r="A28" s="18"/>
      <c r="B28" s="19" t="s">
        <v>18</v>
      </c>
      <c r="C28" s="19"/>
      <c r="D28" s="20">
        <f>SUM(D20:D27)</f>
        <v>30000</v>
      </c>
      <c r="E28" s="20"/>
      <c r="F28" s="20"/>
      <c r="G28" s="19"/>
      <c r="H28" s="209">
        <f>SUM(H20:H27)</f>
        <v>15</v>
      </c>
      <c r="I28" s="21"/>
      <c r="L28" s="34"/>
      <c r="M28" s="35" t="s">
        <v>18</v>
      </c>
      <c r="N28" s="35"/>
      <c r="O28" s="36">
        <f>SUMIF(M20:M27,"&lt;&gt;*Eigenheim (geht nicht in Berechnung ein,",O20:O27)</f>
        <v>60000</v>
      </c>
      <c r="P28" s="36"/>
      <c r="Q28" s="36"/>
      <c r="R28" s="35"/>
      <c r="S28" s="212">
        <f>SUMIF(M20:M27,"&lt;&gt;*Eigenheim (geht nicht in Berechnung ein,",S20:S27)</f>
        <v>30</v>
      </c>
      <c r="T28" s="37"/>
    </row>
    <row r="29" spans="1:20" ht="17.100000000000001" customHeight="1" thickBot="1" x14ac:dyDescent="0.3"/>
    <row r="30" spans="1:20" ht="24" customHeight="1" x14ac:dyDescent="0.35">
      <c r="A30" s="219" t="s">
        <v>31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</row>
    <row r="31" spans="1:20" ht="15.75" x14ac:dyDescent="0.25">
      <c r="A31" s="57"/>
      <c r="B31" s="58" t="s">
        <v>3</v>
      </c>
      <c r="C31" s="58"/>
      <c r="D31" s="97" t="s">
        <v>4</v>
      </c>
      <c r="E31" s="97"/>
      <c r="F31" s="97"/>
      <c r="G31" s="98"/>
      <c r="H31" s="98" t="s">
        <v>5</v>
      </c>
      <c r="I31" s="95"/>
      <c r="J31" s="95"/>
      <c r="K31" s="95"/>
      <c r="L31" s="95"/>
      <c r="M31" s="95" t="s">
        <v>3</v>
      </c>
      <c r="N31" s="95"/>
      <c r="O31" s="97" t="s">
        <v>4</v>
      </c>
      <c r="P31" s="97"/>
      <c r="Q31" s="97"/>
      <c r="R31" s="98"/>
      <c r="S31" s="98" t="s">
        <v>5</v>
      </c>
      <c r="T31" s="59"/>
    </row>
    <row r="32" spans="1:20" ht="24" customHeight="1" thickBot="1" x14ac:dyDescent="0.3">
      <c r="A32" s="57"/>
      <c r="B32" s="189" t="s">
        <v>32</v>
      </c>
      <c r="C32" s="95"/>
      <c r="D32" s="190">
        <f>10000</f>
        <v>10000</v>
      </c>
      <c r="E32" s="96"/>
      <c r="F32" s="191"/>
      <c r="G32" s="95"/>
      <c r="H32" s="213">
        <f>D32*100/$B$4</f>
        <v>5</v>
      </c>
      <c r="I32" s="95"/>
      <c r="J32" s="95"/>
      <c r="K32" s="95"/>
      <c r="L32" s="95"/>
      <c r="M32" s="189" t="s">
        <v>33</v>
      </c>
      <c r="N32" s="95"/>
      <c r="O32" s="190">
        <v>10000</v>
      </c>
      <c r="P32" s="96"/>
      <c r="Q32" s="191"/>
      <c r="R32" s="95"/>
      <c r="S32" s="213">
        <f>O32*100/$B$4</f>
        <v>5</v>
      </c>
      <c r="T32" s="59"/>
    </row>
    <row r="33" spans="1:20" ht="24" customHeight="1" thickBot="1" x14ac:dyDescent="0.3">
      <c r="A33" s="57"/>
      <c r="B33" s="189" t="s">
        <v>34</v>
      </c>
      <c r="C33" s="95"/>
      <c r="D33" s="190">
        <v>10000</v>
      </c>
      <c r="E33" s="96"/>
      <c r="F33" s="191"/>
      <c r="G33" s="95"/>
      <c r="H33" s="213">
        <f>D33*100/$B$4</f>
        <v>5</v>
      </c>
      <c r="I33" s="95"/>
      <c r="J33" s="95"/>
      <c r="K33" s="95"/>
      <c r="L33" s="95"/>
      <c r="M33" s="189" t="s">
        <v>35</v>
      </c>
      <c r="N33" s="95"/>
      <c r="O33" s="190">
        <v>10000</v>
      </c>
      <c r="P33" s="96"/>
      <c r="Q33" s="191"/>
      <c r="R33" s="95"/>
      <c r="S33" s="213">
        <f>O33*100/$B$4</f>
        <v>5</v>
      </c>
      <c r="T33" s="59"/>
    </row>
    <row r="34" spans="1:20" ht="24" customHeight="1" thickBot="1" x14ac:dyDescent="0.3">
      <c r="A34" s="57"/>
      <c r="B34" s="192"/>
      <c r="C34" s="95"/>
      <c r="D34" s="193"/>
      <c r="E34" s="96"/>
      <c r="F34" s="194"/>
      <c r="G34" s="95"/>
      <c r="H34" s="213">
        <f>D34*100/$B$4</f>
        <v>0</v>
      </c>
      <c r="I34" s="95"/>
      <c r="J34" s="95"/>
      <c r="K34" s="95"/>
      <c r="L34" s="95"/>
      <c r="M34" s="192"/>
      <c r="N34" s="95"/>
      <c r="O34" s="193"/>
      <c r="P34" s="96"/>
      <c r="Q34" s="194"/>
      <c r="R34" s="95"/>
      <c r="S34" s="213">
        <f>O34*100/$B$4</f>
        <v>0</v>
      </c>
      <c r="T34" s="59"/>
    </row>
    <row r="35" spans="1:20" ht="24" customHeight="1" x14ac:dyDescent="0.25">
      <c r="A35" s="57"/>
      <c r="D35" s="12"/>
      <c r="E35" s="12"/>
      <c r="F35" s="12"/>
      <c r="H35" s="214"/>
      <c r="I35" s="58"/>
      <c r="J35" s="58"/>
      <c r="K35" s="58"/>
      <c r="L35" s="58"/>
      <c r="O35" s="12"/>
      <c r="P35" s="12"/>
      <c r="Q35" s="12"/>
      <c r="S35" s="214"/>
      <c r="T35" s="59"/>
    </row>
    <row r="36" spans="1:20" ht="24" customHeight="1" thickBot="1" x14ac:dyDescent="0.3">
      <c r="A36" s="61"/>
      <c r="B36" s="62"/>
      <c r="C36" s="62"/>
      <c r="D36" s="63"/>
      <c r="E36" s="63"/>
      <c r="F36" s="63"/>
      <c r="G36" s="62"/>
      <c r="H36" s="64"/>
      <c r="I36" s="62"/>
      <c r="J36" s="60"/>
      <c r="K36" s="60"/>
      <c r="L36" s="60"/>
      <c r="M36" s="62" t="s">
        <v>18</v>
      </c>
      <c r="N36" s="62"/>
      <c r="O36" s="63">
        <f>SUM(O32:O33)+SUM(D32:D33)</f>
        <v>40000</v>
      </c>
      <c r="P36" s="63"/>
      <c r="Q36" s="63"/>
      <c r="R36" s="62"/>
      <c r="S36" s="215">
        <f>SUM(S32:S33)+SUM(H32:H33)</f>
        <v>20</v>
      </c>
      <c r="T36" s="65"/>
    </row>
    <row r="37" spans="1:20" x14ac:dyDescent="0.25">
      <c r="Q37" s="12"/>
      <c r="S37" s="216"/>
      <c r="T37" s="67" t="s">
        <v>36</v>
      </c>
    </row>
  </sheetData>
  <sheetProtection insertRows="0"/>
  <protectedRanges>
    <protectedRange sqref="A1:T3" name="Bereich8"/>
    <protectedRange sqref="A8:XFD15" name="Bereich2"/>
    <protectedRange sqref="A20:XFD27" name="Bereich3"/>
    <protectedRange sqref="A32:XFD35" name="Bereich4"/>
  </protectedRanges>
  <mergeCells count="7">
    <mergeCell ref="A1:T3"/>
    <mergeCell ref="A30:T30"/>
    <mergeCell ref="B4:S4"/>
    <mergeCell ref="A18:I18"/>
    <mergeCell ref="L18:T18"/>
    <mergeCell ref="A6:I6"/>
    <mergeCell ref="L6:T6"/>
  </mergeCells>
  <pageMargins left="0.7" right="0.7" top="0.78740157499999996" bottom="0.78740157499999996" header="0.3" footer="0.3"/>
  <pageSetup paperSize="9" scale="7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45"/>
  <sheetViews>
    <sheetView zoomScale="85" zoomScaleNormal="85" workbookViewId="0">
      <selection activeCell="C56" sqref="C56"/>
    </sheetView>
  </sheetViews>
  <sheetFormatPr defaultColWidth="11.42578125" defaultRowHeight="15" x14ac:dyDescent="0.25"/>
  <cols>
    <col min="1" max="1" width="38.85546875" style="2" bestFit="1" customWidth="1"/>
    <col min="2" max="14" width="13.42578125" style="4" customWidth="1"/>
    <col min="15" max="15" width="11.42578125" style="114"/>
    <col min="16" max="16" width="14.42578125" style="114" bestFit="1" customWidth="1"/>
    <col min="17" max="17" width="4.28515625" style="114" customWidth="1"/>
    <col min="18" max="106" width="11.42578125" style="114"/>
    <col min="107" max="16384" width="11.42578125" style="2"/>
  </cols>
  <sheetData>
    <row r="1" spans="1:114" s="113" customFormat="1" ht="46.5" x14ac:dyDescent="0.7">
      <c r="A1" s="109" t="s">
        <v>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14" s="115" customFormat="1" ht="15.75" x14ac:dyDescent="0.25">
      <c r="A2" s="134"/>
      <c r="B2" s="135" t="s">
        <v>38</v>
      </c>
      <c r="C2" s="135" t="s">
        <v>39</v>
      </c>
      <c r="D2" s="135" t="s">
        <v>40</v>
      </c>
      <c r="E2" s="135" t="s">
        <v>41</v>
      </c>
      <c r="F2" s="135" t="s">
        <v>42</v>
      </c>
      <c r="G2" s="135" t="s">
        <v>43</v>
      </c>
      <c r="H2" s="135" t="s">
        <v>44</v>
      </c>
      <c r="I2" s="135" t="s">
        <v>45</v>
      </c>
      <c r="J2" s="135" t="s">
        <v>46</v>
      </c>
      <c r="K2" s="135" t="s">
        <v>47</v>
      </c>
      <c r="L2" s="135" t="s">
        <v>48</v>
      </c>
      <c r="M2" s="135" t="s">
        <v>49</v>
      </c>
      <c r="N2" s="135" t="s">
        <v>50</v>
      </c>
    </row>
    <row r="3" spans="1:114" s="3" customFormat="1" ht="26.25" x14ac:dyDescent="0.4">
      <c r="A3" s="112" t="s">
        <v>51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</row>
    <row r="4" spans="1:114" x14ac:dyDescent="0.25">
      <c r="A4" s="133" t="s">
        <v>52</v>
      </c>
      <c r="B4" s="5">
        <v>2500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>SUM(B4:M4)</f>
        <v>2500</v>
      </c>
      <c r="DC4" s="114"/>
      <c r="DD4" s="114"/>
      <c r="DE4" s="114"/>
      <c r="DF4" s="114"/>
      <c r="DG4" s="114"/>
      <c r="DH4" s="114"/>
      <c r="DI4" s="114"/>
      <c r="DJ4" s="114"/>
    </row>
    <row r="5" spans="1:114" x14ac:dyDescent="0.25">
      <c r="A5" s="133" t="s">
        <v>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>SUM(B5:M5)</f>
        <v>0</v>
      </c>
      <c r="DC5" s="114"/>
      <c r="DD5" s="114"/>
      <c r="DE5" s="114"/>
      <c r="DF5" s="114"/>
      <c r="DG5" s="114"/>
      <c r="DH5" s="114"/>
      <c r="DI5" s="114"/>
      <c r="DJ5" s="114"/>
    </row>
    <row r="6" spans="1:114" ht="16.5" customHeight="1" x14ac:dyDescent="0.25">
      <c r="A6" s="133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  <c r="DC6" s="114"/>
      <c r="DD6" s="114"/>
      <c r="DE6" s="114"/>
      <c r="DF6" s="114"/>
      <c r="DG6" s="114"/>
      <c r="DH6" s="114"/>
      <c r="DI6" s="114"/>
      <c r="DJ6" s="114"/>
    </row>
    <row r="7" spans="1:114" s="116" customFormat="1" ht="15.75" x14ac:dyDescent="0.25">
      <c r="A7" s="128" t="s">
        <v>54</v>
      </c>
      <c r="B7" s="27">
        <f t="shared" ref="B7:M7" si="0">SUM(B4:B6)</f>
        <v>2500</v>
      </c>
      <c r="C7" s="27">
        <f t="shared" si="0"/>
        <v>0</v>
      </c>
      <c r="D7" s="27">
        <f t="shared" si="0"/>
        <v>0</v>
      </c>
      <c r="E7" s="27">
        <f t="shared" si="0"/>
        <v>0</v>
      </c>
      <c r="F7" s="27">
        <f t="shared" si="0"/>
        <v>0</v>
      </c>
      <c r="G7" s="27">
        <f t="shared" si="0"/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7">
        <f t="shared" si="0"/>
        <v>0</v>
      </c>
      <c r="N7" s="27">
        <f>SUM(B7:M7)</f>
        <v>2500</v>
      </c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</row>
    <row r="8" spans="1:114" ht="16.5" customHeight="1" x14ac:dyDescent="0.25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DC8" s="114"/>
      <c r="DD8" s="114"/>
      <c r="DE8" s="114"/>
      <c r="DF8" s="114"/>
      <c r="DG8" s="114"/>
      <c r="DH8" s="114"/>
      <c r="DI8" s="114"/>
      <c r="DJ8" s="114"/>
    </row>
    <row r="9" spans="1:114" s="1" customFormat="1" ht="21" x14ac:dyDescent="0.35">
      <c r="A9" s="136" t="s">
        <v>55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</row>
    <row r="10" spans="1:114" x14ac:dyDescent="0.25">
      <c r="A10" s="133" t="s">
        <v>56</v>
      </c>
      <c r="B10" s="5">
        <v>300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 t="shared" ref="N10:N14" si="1">SUM(B10:M10)</f>
        <v>300</v>
      </c>
      <c r="DC10" s="114"/>
      <c r="DD10" s="114"/>
      <c r="DE10" s="114"/>
      <c r="DF10" s="114"/>
      <c r="DG10" s="114"/>
      <c r="DH10" s="114"/>
      <c r="DI10" s="114"/>
      <c r="DJ10" s="114"/>
    </row>
    <row r="11" spans="1:114" x14ac:dyDescent="0.25">
      <c r="A11" s="133" t="s">
        <v>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si="1"/>
        <v>0</v>
      </c>
      <c r="DC11" s="114"/>
      <c r="DD11" s="114"/>
      <c r="DE11" s="114"/>
      <c r="DF11" s="114"/>
      <c r="DG11" s="114"/>
      <c r="DH11" s="114"/>
      <c r="DI11" s="114"/>
      <c r="DJ11" s="114"/>
    </row>
    <row r="12" spans="1:114" x14ac:dyDescent="0.25">
      <c r="A12" s="133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1"/>
        <v>0</v>
      </c>
      <c r="DC12" s="114"/>
      <c r="DD12" s="114"/>
      <c r="DE12" s="114"/>
      <c r="DF12" s="114"/>
      <c r="DG12" s="114"/>
      <c r="DH12" s="114"/>
      <c r="DI12" s="114"/>
      <c r="DJ12" s="114"/>
    </row>
    <row r="13" spans="1:114" x14ac:dyDescent="0.25">
      <c r="A13" s="133" t="s">
        <v>53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si="1"/>
        <v>0</v>
      </c>
      <c r="DC13" s="114"/>
      <c r="DD13" s="114"/>
      <c r="DE13" s="114"/>
      <c r="DF13" s="114"/>
      <c r="DG13" s="114"/>
      <c r="DH13" s="114"/>
      <c r="DI13" s="114"/>
      <c r="DJ13" s="114"/>
    </row>
    <row r="14" spans="1:114" x14ac:dyDescent="0.25">
      <c r="A14" s="133" t="s">
        <v>53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si="1"/>
        <v>0</v>
      </c>
      <c r="DC14" s="114"/>
      <c r="DD14" s="114"/>
      <c r="DE14" s="114"/>
      <c r="DF14" s="114"/>
      <c r="DG14" s="114"/>
      <c r="DH14" s="114"/>
      <c r="DI14" s="114"/>
      <c r="DJ14" s="114"/>
    </row>
    <row r="15" spans="1:114" s="116" customFormat="1" ht="15.75" x14ac:dyDescent="0.25">
      <c r="A15" s="128" t="s">
        <v>57</v>
      </c>
      <c r="B15" s="27">
        <f t="shared" ref="B15:M15" si="2">SUM(B10:B14)</f>
        <v>300</v>
      </c>
      <c r="C15" s="27">
        <f t="shared" si="2"/>
        <v>0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27">
        <f>SUM(B15:M15)</f>
        <v>300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</row>
    <row r="16" spans="1:114" s="116" customFormat="1" ht="15.75" x14ac:dyDescent="0.25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8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</row>
    <row r="17" spans="1:114" s="26" customFormat="1" ht="18.75" x14ac:dyDescent="0.3">
      <c r="A17" s="137" t="s">
        <v>58</v>
      </c>
      <c r="B17" s="138">
        <f t="shared" ref="B17:N17" si="3">B15+B7</f>
        <v>2800</v>
      </c>
      <c r="C17" s="138">
        <f t="shared" si="3"/>
        <v>0</v>
      </c>
      <c r="D17" s="138">
        <f t="shared" si="3"/>
        <v>0</v>
      </c>
      <c r="E17" s="138">
        <f t="shared" si="3"/>
        <v>0</v>
      </c>
      <c r="F17" s="138">
        <f t="shared" si="3"/>
        <v>0</v>
      </c>
      <c r="G17" s="138">
        <f t="shared" si="3"/>
        <v>0</v>
      </c>
      <c r="H17" s="138">
        <f t="shared" si="3"/>
        <v>0</v>
      </c>
      <c r="I17" s="138">
        <f t="shared" si="3"/>
        <v>0</v>
      </c>
      <c r="J17" s="138">
        <f t="shared" si="3"/>
        <v>0</v>
      </c>
      <c r="K17" s="138">
        <f t="shared" si="3"/>
        <v>0</v>
      </c>
      <c r="L17" s="138">
        <f t="shared" si="3"/>
        <v>0</v>
      </c>
      <c r="M17" s="138">
        <f t="shared" si="3"/>
        <v>0</v>
      </c>
      <c r="N17" s="138">
        <f t="shared" si="3"/>
        <v>2800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</row>
    <row r="18" spans="1:114" s="114" customFormat="1" x14ac:dyDescent="0.25">
      <c r="A18" s="140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/>
    </row>
    <row r="19" spans="1:114" s="28" customFormat="1" ht="26.25" x14ac:dyDescent="0.4">
      <c r="A19" s="146" t="s">
        <v>59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</row>
    <row r="20" spans="1:114" s="25" customFormat="1" ht="21" x14ac:dyDescent="0.35">
      <c r="A20" s="124" t="s">
        <v>60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</row>
    <row r="21" spans="1:114" x14ac:dyDescent="0.25">
      <c r="A21" s="129" t="s">
        <v>61</v>
      </c>
      <c r="B21" s="7">
        <v>800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f t="shared" ref="N21:N26" si="4">B21+C21+D21+E21+F21+G21+H21+I21+J21+K21+L21+M21</f>
        <v>800</v>
      </c>
    </row>
    <row r="22" spans="1:114" x14ac:dyDescent="0.25">
      <c r="A22" s="129" t="s">
        <v>62</v>
      </c>
      <c r="B22" s="7">
        <v>600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f t="shared" si="4"/>
        <v>600</v>
      </c>
    </row>
    <row r="23" spans="1:114" x14ac:dyDescent="0.25">
      <c r="A23" s="129" t="s">
        <v>63</v>
      </c>
      <c r="B23" s="7">
        <v>100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f t="shared" si="4"/>
        <v>100</v>
      </c>
    </row>
    <row r="24" spans="1:114" x14ac:dyDescent="0.25">
      <c r="A24" s="129" t="s">
        <v>64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f t="shared" si="4"/>
        <v>0</v>
      </c>
    </row>
    <row r="25" spans="1:114" x14ac:dyDescent="0.25">
      <c r="A25" s="129" t="s">
        <v>64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f t="shared" si="4"/>
        <v>0</v>
      </c>
    </row>
    <row r="26" spans="1:114" x14ac:dyDescent="0.25">
      <c r="A26" s="129" t="s">
        <v>64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f t="shared" si="4"/>
        <v>0</v>
      </c>
    </row>
    <row r="27" spans="1:114" x14ac:dyDescent="0.25">
      <c r="A27" s="129" t="s">
        <v>64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 t="shared" ref="N27:N34" si="5">B27+C27+D27+E27+F27+G27+H27+I27+J27+K27+L27+M27</f>
        <v>0</v>
      </c>
    </row>
    <row r="28" spans="1:114" x14ac:dyDescent="0.25">
      <c r="A28" s="129" t="s">
        <v>64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f t="shared" si="5"/>
        <v>0</v>
      </c>
    </row>
    <row r="29" spans="1:114" x14ac:dyDescent="0.25">
      <c r="A29" s="129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f t="shared" si="5"/>
        <v>0</v>
      </c>
    </row>
    <row r="30" spans="1:114" x14ac:dyDescent="0.25">
      <c r="A30" s="129" t="s">
        <v>64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f t="shared" si="5"/>
        <v>0</v>
      </c>
    </row>
    <row r="31" spans="1:114" x14ac:dyDescent="0.25">
      <c r="A31" s="129" t="s">
        <v>64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f t="shared" si="5"/>
        <v>0</v>
      </c>
    </row>
    <row r="32" spans="1:114" x14ac:dyDescent="0.25">
      <c r="A32" s="129" t="s">
        <v>64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f t="shared" si="5"/>
        <v>0</v>
      </c>
    </row>
    <row r="33" spans="1:106" x14ac:dyDescent="0.25">
      <c r="A33" s="129" t="s">
        <v>64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f t="shared" si="5"/>
        <v>0</v>
      </c>
    </row>
    <row r="34" spans="1:106" x14ac:dyDescent="0.25">
      <c r="A34" s="129" t="s">
        <v>64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f t="shared" si="5"/>
        <v>0</v>
      </c>
    </row>
    <row r="35" spans="1:106" s="28" customFormat="1" ht="15.75" x14ac:dyDescent="0.25">
      <c r="A35" s="139" t="s">
        <v>65</v>
      </c>
      <c r="B35" s="118">
        <f t="shared" ref="B35:M35" si="6">SUM(B21:B34)</f>
        <v>1500</v>
      </c>
      <c r="C35" s="118">
        <f t="shared" si="6"/>
        <v>0</v>
      </c>
      <c r="D35" s="118">
        <f t="shared" si="6"/>
        <v>0</v>
      </c>
      <c r="E35" s="118">
        <f t="shared" si="6"/>
        <v>0</v>
      </c>
      <c r="F35" s="118">
        <f t="shared" si="6"/>
        <v>0</v>
      </c>
      <c r="G35" s="118">
        <f t="shared" si="6"/>
        <v>0</v>
      </c>
      <c r="H35" s="118">
        <f t="shared" si="6"/>
        <v>0</v>
      </c>
      <c r="I35" s="118">
        <f t="shared" si="6"/>
        <v>0</v>
      </c>
      <c r="J35" s="118">
        <f t="shared" si="6"/>
        <v>0</v>
      </c>
      <c r="K35" s="118">
        <f t="shared" si="6"/>
        <v>0</v>
      </c>
      <c r="L35" s="118">
        <f t="shared" si="6"/>
        <v>0</v>
      </c>
      <c r="M35" s="118">
        <f t="shared" si="6"/>
        <v>0</v>
      </c>
      <c r="N35" s="118">
        <f>SUM(B35:M35)</f>
        <v>1500</v>
      </c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</row>
    <row r="36" spans="1:106" ht="14.25" customHeight="1" x14ac:dyDescent="0.25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1"/>
    </row>
    <row r="37" spans="1:106" s="26" customFormat="1" ht="21" x14ac:dyDescent="0.35">
      <c r="A37" s="144" t="s">
        <v>66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</row>
    <row r="38" spans="1:106" x14ac:dyDescent="0.25">
      <c r="A38" s="129" t="s">
        <v>67</v>
      </c>
      <c r="B38" s="7">
        <v>100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f>B38+C38+D38+E38+F38+G38+H38+I38+J38+K38+L38+M38</f>
        <v>100</v>
      </c>
    </row>
    <row r="39" spans="1:106" x14ac:dyDescent="0.25">
      <c r="A39" s="129" t="s">
        <v>68</v>
      </c>
      <c r="B39" s="7">
        <v>100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f>B39+C39+D39+E39+F39+G39+H39+I39+J39+K39+L39+M39</f>
        <v>100</v>
      </c>
    </row>
    <row r="40" spans="1:106" x14ac:dyDescent="0.25">
      <c r="A40" s="129" t="s">
        <v>69</v>
      </c>
      <c r="B40" s="7">
        <v>50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f>B40+C40+D40+E40+F40+G40+H40+I40+J40+K40+L40+M40</f>
        <v>50</v>
      </c>
    </row>
    <row r="41" spans="1:106" x14ac:dyDescent="0.25">
      <c r="A41" s="129" t="s">
        <v>64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f>B41+C41+D41+E41+F41+G41+H41+I41+J41+K41+L41+M41</f>
        <v>0</v>
      </c>
    </row>
    <row r="42" spans="1:106" x14ac:dyDescent="0.25">
      <c r="A42" s="129" t="s">
        <v>64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f t="shared" ref="N42:N50" si="7">B42+C42+D42+E42+F42+G42+H42+I42+J42+K42+L42+M42</f>
        <v>0</v>
      </c>
    </row>
    <row r="43" spans="1:106" x14ac:dyDescent="0.25">
      <c r="A43" s="129" t="s">
        <v>64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f t="shared" si="7"/>
        <v>0</v>
      </c>
    </row>
    <row r="44" spans="1:106" x14ac:dyDescent="0.25">
      <c r="A44" s="129" t="s">
        <v>64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f t="shared" si="7"/>
        <v>0</v>
      </c>
    </row>
    <row r="45" spans="1:106" x14ac:dyDescent="0.25">
      <c r="A45" s="129" t="s">
        <v>64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f t="shared" si="7"/>
        <v>0</v>
      </c>
    </row>
    <row r="46" spans="1:106" x14ac:dyDescent="0.25">
      <c r="A46" s="129" t="s">
        <v>64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f t="shared" si="7"/>
        <v>0</v>
      </c>
    </row>
    <row r="47" spans="1:106" x14ac:dyDescent="0.25">
      <c r="A47" s="129" t="s">
        <v>64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f t="shared" si="7"/>
        <v>0</v>
      </c>
    </row>
    <row r="48" spans="1:106" x14ac:dyDescent="0.25">
      <c r="A48" s="129" t="s">
        <v>64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f t="shared" si="7"/>
        <v>0</v>
      </c>
    </row>
    <row r="49" spans="1:106" x14ac:dyDescent="0.25">
      <c r="A49" s="129" t="s">
        <v>64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f t="shared" si="7"/>
        <v>0</v>
      </c>
    </row>
    <row r="50" spans="1:106" x14ac:dyDescent="0.25">
      <c r="A50" s="129" t="s">
        <v>64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f t="shared" si="7"/>
        <v>0</v>
      </c>
    </row>
    <row r="51" spans="1:106" s="26" customFormat="1" ht="18.75" x14ac:dyDescent="0.3">
      <c r="A51" s="139" t="s">
        <v>70</v>
      </c>
      <c r="B51" s="29">
        <f>SUM(B38:B50)</f>
        <v>250</v>
      </c>
      <c r="C51" s="29">
        <f>SUM(C38:C50)</f>
        <v>0</v>
      </c>
      <c r="D51" s="29">
        <f t="shared" ref="D51:M51" si="8">SUM(D38:D50)</f>
        <v>0</v>
      </c>
      <c r="E51" s="29">
        <f t="shared" si="8"/>
        <v>0</v>
      </c>
      <c r="F51" s="29">
        <f t="shared" si="8"/>
        <v>0</v>
      </c>
      <c r="G51" s="29">
        <f t="shared" si="8"/>
        <v>0</v>
      </c>
      <c r="H51" s="29">
        <f t="shared" si="8"/>
        <v>0</v>
      </c>
      <c r="I51" s="29">
        <f t="shared" si="8"/>
        <v>0</v>
      </c>
      <c r="J51" s="29">
        <f t="shared" si="8"/>
        <v>0</v>
      </c>
      <c r="K51" s="29">
        <f t="shared" si="8"/>
        <v>0</v>
      </c>
      <c r="L51" s="29">
        <f t="shared" si="8"/>
        <v>0</v>
      </c>
      <c r="M51" s="29">
        <f t="shared" si="8"/>
        <v>0</v>
      </c>
      <c r="N51" s="29">
        <f>SUM(B51:M51)</f>
        <v>250</v>
      </c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</row>
    <row r="52" spans="1:106" x14ac:dyDescent="0.25">
      <c r="A52" s="131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</row>
    <row r="53" spans="1:106" s="25" customFormat="1" ht="21.75" thickBot="1" x14ac:dyDescent="0.4">
      <c r="A53" s="143" t="s">
        <v>71</v>
      </c>
      <c r="B53" s="70">
        <f>B51+B35</f>
        <v>1750</v>
      </c>
      <c r="C53" s="70">
        <f t="shared" ref="C53:N53" si="9">C51+C35</f>
        <v>0</v>
      </c>
      <c r="D53" s="70">
        <f t="shared" si="9"/>
        <v>0</v>
      </c>
      <c r="E53" s="70">
        <f t="shared" si="9"/>
        <v>0</v>
      </c>
      <c r="F53" s="70">
        <f t="shared" si="9"/>
        <v>0</v>
      </c>
      <c r="G53" s="70">
        <f t="shared" si="9"/>
        <v>0</v>
      </c>
      <c r="H53" s="70">
        <f t="shared" si="9"/>
        <v>0</v>
      </c>
      <c r="I53" s="70">
        <f t="shared" si="9"/>
        <v>0</v>
      </c>
      <c r="J53" s="70">
        <f t="shared" si="9"/>
        <v>0</v>
      </c>
      <c r="K53" s="70">
        <f t="shared" si="9"/>
        <v>0</v>
      </c>
      <c r="L53" s="70">
        <f t="shared" si="9"/>
        <v>0</v>
      </c>
      <c r="M53" s="70">
        <f t="shared" si="9"/>
        <v>0</v>
      </c>
      <c r="N53" s="70">
        <f t="shared" si="9"/>
        <v>1750</v>
      </c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</row>
    <row r="54" spans="1:106" s="114" customFormat="1" ht="15.75" thickTop="1" x14ac:dyDescent="0.25"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</row>
    <row r="55" spans="1:106" s="25" customFormat="1" ht="21.75" thickBot="1" x14ac:dyDescent="0.4">
      <c r="A55" s="132" t="s">
        <v>72</v>
      </c>
      <c r="B55" s="145">
        <f t="shared" ref="B55:N55" si="10">B17-B53</f>
        <v>1050</v>
      </c>
      <c r="C55" s="145">
        <f t="shared" si="10"/>
        <v>0</v>
      </c>
      <c r="D55" s="145">
        <f t="shared" si="10"/>
        <v>0</v>
      </c>
      <c r="E55" s="145">
        <f t="shared" si="10"/>
        <v>0</v>
      </c>
      <c r="F55" s="145">
        <f t="shared" si="10"/>
        <v>0</v>
      </c>
      <c r="G55" s="145">
        <f t="shared" si="10"/>
        <v>0</v>
      </c>
      <c r="H55" s="145">
        <f t="shared" si="10"/>
        <v>0</v>
      </c>
      <c r="I55" s="145">
        <f t="shared" si="10"/>
        <v>0</v>
      </c>
      <c r="J55" s="145">
        <f t="shared" si="10"/>
        <v>0</v>
      </c>
      <c r="K55" s="145">
        <f t="shared" si="10"/>
        <v>0</v>
      </c>
      <c r="L55" s="145">
        <f t="shared" si="10"/>
        <v>0</v>
      </c>
      <c r="M55" s="145">
        <f t="shared" si="10"/>
        <v>0</v>
      </c>
      <c r="N55" s="145">
        <f t="shared" si="10"/>
        <v>1050</v>
      </c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</row>
    <row r="56" spans="1:106" s="114" customFormat="1" ht="15.75" thickTop="1" x14ac:dyDescent="0.25"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</row>
    <row r="57" spans="1:106" s="114" customFormat="1" x14ac:dyDescent="0.25"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</row>
    <row r="58" spans="1:106" s="114" customFormat="1" x14ac:dyDescent="0.25"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</row>
    <row r="59" spans="1:106" s="114" customFormat="1" x14ac:dyDescent="0.25"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</row>
    <row r="60" spans="1:106" s="114" customFormat="1" x14ac:dyDescent="0.25"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</row>
    <row r="61" spans="1:106" s="114" customFormat="1" x14ac:dyDescent="0.25"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</row>
    <row r="62" spans="1:106" s="114" customFormat="1" x14ac:dyDescent="0.25"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</row>
    <row r="63" spans="1:106" s="114" customFormat="1" x14ac:dyDescent="0.25"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</row>
    <row r="64" spans="1:106" s="114" customFormat="1" x14ac:dyDescent="0.25"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</row>
    <row r="65" spans="2:14" s="114" customFormat="1" x14ac:dyDescent="0.25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</row>
    <row r="66" spans="2:14" s="114" customFormat="1" x14ac:dyDescent="0.25"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</row>
    <row r="67" spans="2:14" s="114" customFormat="1" x14ac:dyDescent="0.25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</row>
    <row r="68" spans="2:14" s="114" customFormat="1" x14ac:dyDescent="0.25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</row>
    <row r="69" spans="2:14" s="114" customFormat="1" x14ac:dyDescent="0.25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</row>
    <row r="70" spans="2:14" s="114" customFormat="1" x14ac:dyDescent="0.25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2:14" s="114" customFormat="1" x14ac:dyDescent="0.25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</row>
    <row r="72" spans="2:14" s="114" customFormat="1" x14ac:dyDescent="0.25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</row>
    <row r="73" spans="2:14" s="114" customFormat="1" x14ac:dyDescent="0.25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</row>
    <row r="74" spans="2:14" s="114" customFormat="1" x14ac:dyDescent="0.25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</row>
    <row r="75" spans="2:14" s="114" customFormat="1" x14ac:dyDescent="0.25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</row>
    <row r="76" spans="2:14" s="114" customFormat="1" x14ac:dyDescent="0.25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</row>
    <row r="77" spans="2:14" s="114" customFormat="1" x14ac:dyDescent="0.25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</row>
    <row r="78" spans="2:14" s="114" customFormat="1" x14ac:dyDescent="0.25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</row>
    <row r="79" spans="2:14" s="114" customFormat="1" x14ac:dyDescent="0.25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</row>
    <row r="80" spans="2:14" s="114" customFormat="1" x14ac:dyDescent="0.25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</row>
    <row r="81" spans="2:14" s="114" customFormat="1" x14ac:dyDescent="0.25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</row>
    <row r="82" spans="2:14" s="114" customFormat="1" x14ac:dyDescent="0.25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</row>
    <row r="83" spans="2:14" s="114" customFormat="1" x14ac:dyDescent="0.25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</row>
    <row r="84" spans="2:14" s="114" customFormat="1" x14ac:dyDescent="0.25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</row>
    <row r="85" spans="2:14" s="114" customFormat="1" x14ac:dyDescent="0.25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</row>
    <row r="86" spans="2:14" s="114" customFormat="1" x14ac:dyDescent="0.25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</row>
    <row r="87" spans="2:14" s="114" customFormat="1" x14ac:dyDescent="0.25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</row>
    <row r="88" spans="2:14" s="114" customFormat="1" x14ac:dyDescent="0.25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</row>
    <row r="89" spans="2:14" s="114" customFormat="1" x14ac:dyDescent="0.25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</row>
    <row r="90" spans="2:14" s="114" customFormat="1" x14ac:dyDescent="0.25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</row>
    <row r="91" spans="2:14" s="114" customFormat="1" x14ac:dyDescent="0.25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</row>
    <row r="92" spans="2:14" s="114" customFormat="1" x14ac:dyDescent="0.25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</row>
    <row r="93" spans="2:14" s="114" customFormat="1" x14ac:dyDescent="0.25"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</row>
    <row r="94" spans="2:14" s="114" customFormat="1" x14ac:dyDescent="0.25"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</row>
    <row r="95" spans="2:14" s="114" customFormat="1" x14ac:dyDescent="0.25"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</row>
    <row r="96" spans="2:14" s="114" customFormat="1" x14ac:dyDescent="0.25"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</row>
    <row r="97" spans="2:14" s="114" customFormat="1" x14ac:dyDescent="0.25"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</row>
    <row r="98" spans="2:14" s="114" customFormat="1" x14ac:dyDescent="0.25"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</row>
    <row r="99" spans="2:14" s="114" customFormat="1" x14ac:dyDescent="0.25"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</row>
    <row r="100" spans="2:14" s="114" customFormat="1" x14ac:dyDescent="0.25"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</row>
    <row r="101" spans="2:14" s="114" customFormat="1" x14ac:dyDescent="0.25"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</row>
    <row r="102" spans="2:14" s="114" customFormat="1" x14ac:dyDescent="0.25"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</row>
    <row r="103" spans="2:14" s="114" customFormat="1" x14ac:dyDescent="0.25"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</row>
    <row r="104" spans="2:14" s="114" customFormat="1" x14ac:dyDescent="0.25"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</row>
    <row r="105" spans="2:14" s="114" customFormat="1" x14ac:dyDescent="0.25"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</row>
    <row r="106" spans="2:14" s="114" customFormat="1" x14ac:dyDescent="0.25"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</row>
    <row r="107" spans="2:14" s="114" customFormat="1" x14ac:dyDescent="0.25"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</row>
    <row r="108" spans="2:14" s="114" customFormat="1" x14ac:dyDescent="0.25"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</row>
    <row r="109" spans="2:14" s="114" customFormat="1" x14ac:dyDescent="0.25"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</row>
    <row r="110" spans="2:14" s="114" customFormat="1" x14ac:dyDescent="0.25"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</row>
    <row r="111" spans="2:14" s="114" customFormat="1" x14ac:dyDescent="0.25"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</row>
    <row r="112" spans="2:14" s="114" customFormat="1" x14ac:dyDescent="0.25"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</row>
    <row r="113" spans="2:14" s="114" customFormat="1" x14ac:dyDescent="0.25"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</row>
    <row r="114" spans="2:14" s="114" customFormat="1" x14ac:dyDescent="0.25"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</row>
    <row r="115" spans="2:14" s="114" customFormat="1" x14ac:dyDescent="0.25"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</row>
    <row r="116" spans="2:14" s="114" customFormat="1" x14ac:dyDescent="0.25"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</row>
    <row r="117" spans="2:14" s="114" customFormat="1" x14ac:dyDescent="0.25"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</row>
    <row r="118" spans="2:14" s="114" customFormat="1" x14ac:dyDescent="0.25"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</row>
    <row r="119" spans="2:14" s="114" customFormat="1" x14ac:dyDescent="0.25"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</row>
    <row r="120" spans="2:14" s="114" customFormat="1" x14ac:dyDescent="0.25"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</row>
    <row r="121" spans="2:14" s="114" customFormat="1" x14ac:dyDescent="0.25"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</row>
    <row r="122" spans="2:14" s="114" customFormat="1" x14ac:dyDescent="0.25"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</row>
    <row r="123" spans="2:14" s="114" customFormat="1" x14ac:dyDescent="0.25"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</row>
    <row r="124" spans="2:14" s="114" customFormat="1" x14ac:dyDescent="0.25"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</row>
    <row r="125" spans="2:14" s="114" customFormat="1" x14ac:dyDescent="0.25"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</row>
    <row r="126" spans="2:14" s="114" customFormat="1" x14ac:dyDescent="0.25"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</row>
    <row r="127" spans="2:14" s="114" customFormat="1" x14ac:dyDescent="0.25"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</row>
    <row r="128" spans="2:14" s="114" customFormat="1" x14ac:dyDescent="0.25"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</row>
    <row r="129" spans="2:14" s="114" customFormat="1" x14ac:dyDescent="0.25"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</row>
    <row r="130" spans="2:14" s="114" customFormat="1" x14ac:dyDescent="0.25"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</row>
    <row r="131" spans="2:14" s="114" customFormat="1" x14ac:dyDescent="0.25"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</row>
    <row r="132" spans="2:14" s="114" customFormat="1" x14ac:dyDescent="0.25"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</row>
    <row r="133" spans="2:14" s="114" customFormat="1" x14ac:dyDescent="0.25"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</row>
    <row r="134" spans="2:14" s="114" customFormat="1" x14ac:dyDescent="0.25"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</row>
    <row r="135" spans="2:14" s="114" customFormat="1" x14ac:dyDescent="0.25"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</row>
    <row r="136" spans="2:14" s="114" customFormat="1" x14ac:dyDescent="0.25"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</row>
    <row r="137" spans="2:14" s="114" customFormat="1" x14ac:dyDescent="0.25"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</row>
    <row r="138" spans="2:14" s="114" customFormat="1" x14ac:dyDescent="0.25"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</row>
    <row r="139" spans="2:14" s="114" customFormat="1" x14ac:dyDescent="0.25"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</row>
    <row r="140" spans="2:14" s="114" customFormat="1" x14ac:dyDescent="0.25"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</row>
    <row r="141" spans="2:14" s="114" customFormat="1" x14ac:dyDescent="0.25"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</row>
    <row r="142" spans="2:14" s="114" customFormat="1" x14ac:dyDescent="0.25"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</row>
    <row r="143" spans="2:14" s="114" customFormat="1" x14ac:dyDescent="0.25"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</row>
    <row r="144" spans="2:14" s="114" customFormat="1" x14ac:dyDescent="0.25"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</row>
    <row r="145" spans="2:14" s="114" customFormat="1" x14ac:dyDescent="0.25"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</row>
    <row r="146" spans="2:14" s="114" customFormat="1" x14ac:dyDescent="0.25"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</row>
    <row r="147" spans="2:14" s="114" customFormat="1" x14ac:dyDescent="0.25"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</row>
    <row r="148" spans="2:14" s="114" customFormat="1" x14ac:dyDescent="0.25"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</row>
    <row r="149" spans="2:14" s="114" customFormat="1" x14ac:dyDescent="0.25"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</row>
    <row r="150" spans="2:14" s="114" customFormat="1" x14ac:dyDescent="0.25"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</row>
    <row r="151" spans="2:14" s="114" customFormat="1" x14ac:dyDescent="0.25"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</row>
    <row r="152" spans="2:14" s="114" customFormat="1" x14ac:dyDescent="0.25"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</row>
    <row r="153" spans="2:14" s="114" customFormat="1" x14ac:dyDescent="0.25"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</row>
    <row r="154" spans="2:14" s="114" customFormat="1" x14ac:dyDescent="0.25"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</row>
    <row r="155" spans="2:14" s="114" customFormat="1" x14ac:dyDescent="0.25"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</row>
    <row r="156" spans="2:14" s="114" customFormat="1" x14ac:dyDescent="0.25"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</row>
    <row r="157" spans="2:14" s="114" customFormat="1" x14ac:dyDescent="0.25"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</row>
    <row r="158" spans="2:14" s="114" customFormat="1" x14ac:dyDescent="0.25"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</row>
    <row r="159" spans="2:14" s="114" customFormat="1" x14ac:dyDescent="0.25"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</row>
    <row r="160" spans="2:14" s="114" customFormat="1" x14ac:dyDescent="0.25"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</row>
    <row r="161" spans="2:14" s="114" customFormat="1" x14ac:dyDescent="0.25"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</row>
    <row r="162" spans="2:14" s="114" customFormat="1" x14ac:dyDescent="0.25"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</row>
    <row r="163" spans="2:14" s="114" customFormat="1" x14ac:dyDescent="0.25"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</row>
    <row r="164" spans="2:14" s="114" customFormat="1" x14ac:dyDescent="0.25"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</row>
    <row r="165" spans="2:14" s="114" customFormat="1" x14ac:dyDescent="0.25"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</row>
    <row r="166" spans="2:14" s="114" customFormat="1" x14ac:dyDescent="0.25"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</row>
    <row r="167" spans="2:14" s="114" customFormat="1" x14ac:dyDescent="0.25"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</row>
    <row r="168" spans="2:14" s="114" customFormat="1" x14ac:dyDescent="0.25"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</row>
    <row r="169" spans="2:14" s="114" customFormat="1" x14ac:dyDescent="0.25"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</row>
    <row r="170" spans="2:14" s="114" customFormat="1" x14ac:dyDescent="0.25"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</row>
    <row r="171" spans="2:14" s="114" customFormat="1" x14ac:dyDescent="0.25"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</row>
    <row r="172" spans="2:14" s="114" customFormat="1" x14ac:dyDescent="0.25"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</row>
    <row r="173" spans="2:14" s="114" customFormat="1" x14ac:dyDescent="0.25"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</row>
    <row r="174" spans="2:14" s="114" customFormat="1" x14ac:dyDescent="0.25"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</row>
    <row r="175" spans="2:14" s="114" customFormat="1" x14ac:dyDescent="0.25"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</row>
    <row r="176" spans="2:14" s="114" customFormat="1" x14ac:dyDescent="0.25"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</row>
    <row r="177" spans="2:14" s="114" customFormat="1" x14ac:dyDescent="0.25"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</row>
    <row r="178" spans="2:14" s="114" customFormat="1" x14ac:dyDescent="0.25"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</row>
    <row r="179" spans="2:14" s="114" customFormat="1" x14ac:dyDescent="0.25"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</row>
    <row r="180" spans="2:14" s="114" customFormat="1" x14ac:dyDescent="0.25"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</row>
    <row r="181" spans="2:14" s="114" customFormat="1" x14ac:dyDescent="0.25"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</row>
    <row r="182" spans="2:14" s="114" customFormat="1" x14ac:dyDescent="0.25"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</row>
    <row r="183" spans="2:14" s="114" customFormat="1" x14ac:dyDescent="0.25"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</row>
    <row r="184" spans="2:14" s="114" customFormat="1" x14ac:dyDescent="0.25"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</row>
    <row r="185" spans="2:14" s="114" customFormat="1" x14ac:dyDescent="0.25"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</row>
    <row r="186" spans="2:14" s="114" customFormat="1" x14ac:dyDescent="0.25"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</row>
    <row r="187" spans="2:14" s="114" customFormat="1" x14ac:dyDescent="0.25"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</row>
    <row r="188" spans="2:14" s="114" customFormat="1" x14ac:dyDescent="0.25"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</row>
    <row r="189" spans="2:14" s="114" customFormat="1" x14ac:dyDescent="0.25"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</row>
    <row r="190" spans="2:14" s="114" customFormat="1" x14ac:dyDescent="0.25"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</row>
    <row r="191" spans="2:14" s="114" customFormat="1" x14ac:dyDescent="0.25"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</row>
    <row r="192" spans="2:14" s="114" customFormat="1" x14ac:dyDescent="0.25"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</row>
    <row r="193" spans="2:14" s="114" customFormat="1" x14ac:dyDescent="0.25"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</row>
    <row r="194" spans="2:14" s="114" customFormat="1" x14ac:dyDescent="0.25"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</row>
    <row r="195" spans="2:14" s="114" customFormat="1" x14ac:dyDescent="0.25"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</row>
    <row r="196" spans="2:14" s="114" customFormat="1" x14ac:dyDescent="0.25"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</row>
    <row r="197" spans="2:14" s="114" customFormat="1" x14ac:dyDescent="0.25"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</row>
    <row r="198" spans="2:14" s="114" customFormat="1" x14ac:dyDescent="0.25"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</row>
    <row r="199" spans="2:14" s="114" customFormat="1" x14ac:dyDescent="0.25"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</row>
    <row r="200" spans="2:14" s="114" customFormat="1" x14ac:dyDescent="0.25"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</row>
    <row r="201" spans="2:14" s="114" customFormat="1" x14ac:dyDescent="0.25"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</row>
    <row r="202" spans="2:14" s="114" customFormat="1" x14ac:dyDescent="0.25"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</row>
    <row r="203" spans="2:14" s="114" customFormat="1" x14ac:dyDescent="0.25"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</row>
    <row r="204" spans="2:14" s="114" customFormat="1" x14ac:dyDescent="0.25"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</row>
    <row r="205" spans="2:14" s="114" customFormat="1" x14ac:dyDescent="0.25"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</row>
    <row r="206" spans="2:14" s="114" customFormat="1" x14ac:dyDescent="0.25"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</row>
    <row r="207" spans="2:14" s="114" customFormat="1" x14ac:dyDescent="0.25"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</row>
    <row r="208" spans="2:14" s="114" customFormat="1" x14ac:dyDescent="0.25"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</row>
    <row r="209" spans="2:14" s="114" customFormat="1" x14ac:dyDescent="0.25"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</row>
    <row r="210" spans="2:14" s="114" customFormat="1" x14ac:dyDescent="0.25"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</row>
    <row r="211" spans="2:14" s="114" customFormat="1" x14ac:dyDescent="0.25"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</row>
    <row r="212" spans="2:14" s="114" customFormat="1" x14ac:dyDescent="0.25"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</row>
    <row r="213" spans="2:14" s="114" customFormat="1" x14ac:dyDescent="0.25"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</row>
    <row r="214" spans="2:14" s="114" customFormat="1" x14ac:dyDescent="0.25"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</row>
    <row r="215" spans="2:14" s="114" customFormat="1" x14ac:dyDescent="0.25"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</row>
    <row r="216" spans="2:14" s="114" customFormat="1" x14ac:dyDescent="0.25"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</row>
    <row r="217" spans="2:14" s="114" customFormat="1" x14ac:dyDescent="0.25"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</row>
    <row r="218" spans="2:14" s="114" customFormat="1" x14ac:dyDescent="0.25"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</row>
    <row r="219" spans="2:14" s="114" customFormat="1" x14ac:dyDescent="0.25"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</row>
    <row r="220" spans="2:14" s="114" customFormat="1" x14ac:dyDescent="0.25"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</row>
    <row r="221" spans="2:14" s="114" customFormat="1" x14ac:dyDescent="0.25"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</row>
    <row r="222" spans="2:14" s="114" customFormat="1" x14ac:dyDescent="0.25"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</row>
    <row r="223" spans="2:14" s="114" customFormat="1" x14ac:dyDescent="0.25"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</row>
    <row r="224" spans="2:14" s="114" customFormat="1" x14ac:dyDescent="0.25"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</row>
    <row r="225" spans="2:14" s="114" customFormat="1" x14ac:dyDescent="0.25"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</row>
    <row r="226" spans="2:14" s="114" customFormat="1" x14ac:dyDescent="0.25"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</row>
    <row r="227" spans="2:14" s="114" customFormat="1" x14ac:dyDescent="0.25"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</row>
    <row r="228" spans="2:14" s="114" customFormat="1" x14ac:dyDescent="0.25"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</row>
    <row r="229" spans="2:14" s="114" customFormat="1" x14ac:dyDescent="0.25"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</row>
    <row r="230" spans="2:14" s="114" customFormat="1" x14ac:dyDescent="0.25"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</row>
    <row r="231" spans="2:14" s="114" customFormat="1" x14ac:dyDescent="0.25"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</row>
    <row r="232" spans="2:14" s="114" customFormat="1" x14ac:dyDescent="0.25"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</row>
    <row r="233" spans="2:14" s="114" customFormat="1" x14ac:dyDescent="0.25"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</row>
    <row r="234" spans="2:14" s="114" customFormat="1" x14ac:dyDescent="0.25"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</row>
    <row r="235" spans="2:14" s="114" customFormat="1" x14ac:dyDescent="0.25"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</row>
    <row r="236" spans="2:14" s="114" customFormat="1" x14ac:dyDescent="0.25"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</row>
    <row r="237" spans="2:14" s="114" customFormat="1" x14ac:dyDescent="0.25"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</row>
    <row r="238" spans="2:14" s="114" customFormat="1" x14ac:dyDescent="0.25"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</row>
    <row r="239" spans="2:14" s="114" customFormat="1" x14ac:dyDescent="0.25"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</row>
    <row r="240" spans="2:14" s="114" customFormat="1" x14ac:dyDescent="0.25"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</row>
    <row r="241" spans="2:14" s="114" customFormat="1" x14ac:dyDescent="0.25"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</row>
    <row r="242" spans="2:14" s="114" customFormat="1" x14ac:dyDescent="0.25"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</row>
    <row r="243" spans="2:14" s="114" customFormat="1" x14ac:dyDescent="0.25"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</row>
    <row r="244" spans="2:14" s="114" customFormat="1" x14ac:dyDescent="0.25"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</row>
    <row r="245" spans="2:14" s="114" customFormat="1" x14ac:dyDescent="0.25"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</row>
    <row r="246" spans="2:14" s="114" customFormat="1" x14ac:dyDescent="0.25"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</row>
    <row r="247" spans="2:14" s="114" customFormat="1" x14ac:dyDescent="0.25"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</row>
    <row r="248" spans="2:14" s="114" customFormat="1" x14ac:dyDescent="0.25"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</row>
    <row r="249" spans="2:14" s="114" customFormat="1" x14ac:dyDescent="0.25"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</row>
    <row r="250" spans="2:14" s="114" customFormat="1" x14ac:dyDescent="0.25"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</row>
    <row r="251" spans="2:14" s="114" customFormat="1" x14ac:dyDescent="0.25"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</row>
    <row r="252" spans="2:14" s="114" customFormat="1" x14ac:dyDescent="0.25"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</row>
    <row r="253" spans="2:14" s="114" customFormat="1" x14ac:dyDescent="0.25"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</row>
    <row r="254" spans="2:14" s="114" customFormat="1" x14ac:dyDescent="0.25"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</row>
    <row r="255" spans="2:14" s="114" customFormat="1" x14ac:dyDescent="0.25"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</row>
    <row r="256" spans="2:14" s="114" customFormat="1" x14ac:dyDescent="0.25"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</row>
    <row r="257" spans="2:14" s="114" customFormat="1" x14ac:dyDescent="0.25"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</row>
    <row r="258" spans="2:14" s="114" customFormat="1" x14ac:dyDescent="0.25"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</row>
    <row r="259" spans="2:14" s="114" customFormat="1" x14ac:dyDescent="0.25"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</row>
    <row r="260" spans="2:14" s="114" customFormat="1" x14ac:dyDescent="0.25"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</row>
    <row r="261" spans="2:14" s="114" customFormat="1" x14ac:dyDescent="0.25"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</row>
    <row r="262" spans="2:14" s="114" customFormat="1" x14ac:dyDescent="0.25"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</row>
    <row r="263" spans="2:14" s="114" customFormat="1" x14ac:dyDescent="0.25"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</row>
    <row r="264" spans="2:14" s="114" customFormat="1" x14ac:dyDescent="0.25"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</row>
    <row r="265" spans="2:14" s="114" customFormat="1" x14ac:dyDescent="0.25"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</row>
    <row r="266" spans="2:14" s="114" customFormat="1" x14ac:dyDescent="0.25"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</row>
    <row r="267" spans="2:14" s="114" customFormat="1" x14ac:dyDescent="0.25"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</row>
    <row r="268" spans="2:14" s="114" customFormat="1" x14ac:dyDescent="0.25"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</row>
    <row r="269" spans="2:14" s="114" customFormat="1" x14ac:dyDescent="0.25"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</row>
    <row r="270" spans="2:14" s="114" customFormat="1" x14ac:dyDescent="0.25"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</row>
    <row r="271" spans="2:14" s="114" customFormat="1" x14ac:dyDescent="0.25"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</row>
    <row r="272" spans="2:14" s="114" customFormat="1" x14ac:dyDescent="0.25"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</row>
    <row r="273" spans="2:14" s="114" customFormat="1" x14ac:dyDescent="0.25"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</row>
    <row r="274" spans="2:14" s="114" customFormat="1" x14ac:dyDescent="0.25"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</row>
    <row r="275" spans="2:14" s="114" customFormat="1" x14ac:dyDescent="0.25"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</row>
    <row r="276" spans="2:14" s="114" customFormat="1" x14ac:dyDescent="0.25"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</row>
    <row r="277" spans="2:14" s="114" customFormat="1" x14ac:dyDescent="0.25"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</row>
    <row r="278" spans="2:14" s="114" customFormat="1" x14ac:dyDescent="0.25"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</row>
    <row r="279" spans="2:14" s="114" customFormat="1" x14ac:dyDescent="0.25"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</row>
    <row r="280" spans="2:14" s="114" customFormat="1" x14ac:dyDescent="0.25"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</row>
    <row r="281" spans="2:14" s="114" customFormat="1" x14ac:dyDescent="0.25"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</row>
    <row r="282" spans="2:14" s="114" customFormat="1" x14ac:dyDescent="0.25"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</row>
    <row r="283" spans="2:14" s="114" customFormat="1" x14ac:dyDescent="0.25"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</row>
    <row r="284" spans="2:14" s="114" customFormat="1" x14ac:dyDescent="0.25"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</row>
    <row r="285" spans="2:14" s="114" customFormat="1" x14ac:dyDescent="0.25"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</row>
    <row r="286" spans="2:14" s="114" customFormat="1" x14ac:dyDescent="0.25"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</row>
    <row r="287" spans="2:14" s="114" customFormat="1" x14ac:dyDescent="0.25"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</row>
    <row r="288" spans="2:14" s="114" customFormat="1" x14ac:dyDescent="0.25"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</row>
    <row r="289" spans="2:14" s="114" customFormat="1" x14ac:dyDescent="0.25"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</row>
    <row r="290" spans="2:14" s="114" customFormat="1" x14ac:dyDescent="0.25"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</row>
    <row r="291" spans="2:14" s="114" customFormat="1" x14ac:dyDescent="0.25"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</row>
    <row r="292" spans="2:14" s="114" customFormat="1" x14ac:dyDescent="0.25"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</row>
    <row r="293" spans="2:14" s="114" customFormat="1" x14ac:dyDescent="0.25"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</row>
    <row r="294" spans="2:14" s="114" customFormat="1" x14ac:dyDescent="0.25"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</row>
    <row r="295" spans="2:14" s="114" customFormat="1" x14ac:dyDescent="0.25"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</row>
    <row r="296" spans="2:14" s="114" customFormat="1" x14ac:dyDescent="0.25"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</row>
    <row r="297" spans="2:14" s="114" customFormat="1" x14ac:dyDescent="0.25"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</row>
    <row r="298" spans="2:14" s="114" customFormat="1" x14ac:dyDescent="0.25"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</row>
    <row r="299" spans="2:14" s="114" customFormat="1" x14ac:dyDescent="0.25"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</row>
    <row r="300" spans="2:14" s="114" customFormat="1" x14ac:dyDescent="0.25"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</row>
    <row r="301" spans="2:14" s="114" customFormat="1" x14ac:dyDescent="0.25"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</row>
    <row r="302" spans="2:14" s="114" customFormat="1" x14ac:dyDescent="0.25"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</row>
    <row r="303" spans="2:14" s="114" customFormat="1" x14ac:dyDescent="0.25"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</row>
    <row r="304" spans="2:14" s="114" customFormat="1" x14ac:dyDescent="0.25"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</row>
    <row r="305" spans="2:14" s="114" customFormat="1" x14ac:dyDescent="0.25"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</row>
    <row r="306" spans="2:14" s="114" customFormat="1" x14ac:dyDescent="0.25"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</row>
    <row r="307" spans="2:14" s="114" customFormat="1" x14ac:dyDescent="0.25"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</row>
    <row r="308" spans="2:14" s="114" customFormat="1" x14ac:dyDescent="0.25"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</row>
    <row r="309" spans="2:14" s="114" customFormat="1" x14ac:dyDescent="0.25"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</row>
    <row r="310" spans="2:14" s="114" customFormat="1" x14ac:dyDescent="0.25"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</row>
    <row r="311" spans="2:14" s="114" customFormat="1" x14ac:dyDescent="0.25"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</row>
    <row r="312" spans="2:14" s="114" customFormat="1" x14ac:dyDescent="0.25"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</row>
    <row r="313" spans="2:14" s="114" customFormat="1" x14ac:dyDescent="0.25"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</row>
    <row r="314" spans="2:14" s="114" customFormat="1" x14ac:dyDescent="0.25"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</row>
    <row r="315" spans="2:14" s="114" customFormat="1" x14ac:dyDescent="0.25"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</row>
    <row r="316" spans="2:14" s="114" customFormat="1" x14ac:dyDescent="0.25"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</row>
    <row r="317" spans="2:14" s="114" customFormat="1" x14ac:dyDescent="0.25"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</row>
    <row r="318" spans="2:14" s="114" customFormat="1" x14ac:dyDescent="0.25"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</row>
    <row r="319" spans="2:14" s="114" customFormat="1" x14ac:dyDescent="0.25"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</row>
    <row r="320" spans="2:14" s="114" customFormat="1" x14ac:dyDescent="0.25"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</row>
    <row r="321" spans="2:14" s="114" customFormat="1" x14ac:dyDescent="0.25"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</row>
    <row r="322" spans="2:14" s="114" customFormat="1" x14ac:dyDescent="0.25"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</row>
    <row r="323" spans="2:14" s="114" customFormat="1" x14ac:dyDescent="0.25"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</row>
    <row r="324" spans="2:14" s="114" customFormat="1" x14ac:dyDescent="0.25"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</row>
    <row r="325" spans="2:14" s="114" customFormat="1" x14ac:dyDescent="0.25"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</row>
    <row r="326" spans="2:14" s="114" customFormat="1" x14ac:dyDescent="0.25"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</row>
    <row r="327" spans="2:14" s="114" customFormat="1" x14ac:dyDescent="0.25"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</row>
    <row r="328" spans="2:14" s="114" customFormat="1" x14ac:dyDescent="0.25"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</row>
    <row r="329" spans="2:14" s="114" customFormat="1" x14ac:dyDescent="0.25"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</row>
    <row r="330" spans="2:14" s="114" customFormat="1" x14ac:dyDescent="0.25"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</row>
    <row r="331" spans="2:14" s="114" customFormat="1" x14ac:dyDescent="0.25"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</row>
    <row r="332" spans="2:14" s="114" customFormat="1" x14ac:dyDescent="0.25"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</row>
    <row r="333" spans="2:14" s="114" customFormat="1" x14ac:dyDescent="0.25"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</row>
    <row r="334" spans="2:14" s="114" customFormat="1" x14ac:dyDescent="0.25"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</row>
    <row r="335" spans="2:14" s="114" customFormat="1" x14ac:dyDescent="0.25"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</row>
    <row r="336" spans="2:14" s="114" customFormat="1" x14ac:dyDescent="0.25"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</row>
    <row r="337" spans="2:14" s="114" customFormat="1" x14ac:dyDescent="0.25"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</row>
    <row r="338" spans="2:14" s="114" customFormat="1" x14ac:dyDescent="0.25"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</row>
    <row r="339" spans="2:14" s="114" customFormat="1" x14ac:dyDescent="0.25"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</row>
    <row r="340" spans="2:14" s="114" customFormat="1" x14ac:dyDescent="0.25"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</row>
    <row r="341" spans="2:14" s="114" customFormat="1" x14ac:dyDescent="0.25"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</row>
    <row r="342" spans="2:14" s="114" customFormat="1" x14ac:dyDescent="0.25"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</row>
    <row r="343" spans="2:14" s="114" customFormat="1" x14ac:dyDescent="0.25"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</row>
    <row r="344" spans="2:14" s="114" customFormat="1" x14ac:dyDescent="0.25"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</row>
    <row r="345" spans="2:14" s="114" customFormat="1" x14ac:dyDescent="0.25"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</row>
    <row r="346" spans="2:14" s="114" customFormat="1" x14ac:dyDescent="0.25"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</row>
    <row r="347" spans="2:14" s="114" customFormat="1" x14ac:dyDescent="0.25"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</row>
    <row r="348" spans="2:14" s="114" customFormat="1" x14ac:dyDescent="0.25"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</row>
    <row r="349" spans="2:14" s="114" customFormat="1" x14ac:dyDescent="0.25"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</row>
    <row r="350" spans="2:14" s="114" customFormat="1" x14ac:dyDescent="0.25"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</row>
    <row r="351" spans="2:14" s="114" customFormat="1" x14ac:dyDescent="0.25"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</row>
    <row r="352" spans="2:14" s="114" customFormat="1" x14ac:dyDescent="0.25"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</row>
    <row r="353" spans="2:14" s="114" customFormat="1" x14ac:dyDescent="0.25"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</row>
    <row r="354" spans="2:14" s="114" customFormat="1" x14ac:dyDescent="0.25"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</row>
    <row r="355" spans="2:14" s="114" customFormat="1" x14ac:dyDescent="0.25"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</row>
    <row r="356" spans="2:14" s="114" customFormat="1" x14ac:dyDescent="0.25"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</row>
    <row r="357" spans="2:14" s="114" customFormat="1" x14ac:dyDescent="0.25"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</row>
    <row r="358" spans="2:14" s="114" customFormat="1" x14ac:dyDescent="0.25"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</row>
    <row r="359" spans="2:14" s="114" customFormat="1" x14ac:dyDescent="0.25"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</row>
    <row r="360" spans="2:14" s="114" customFormat="1" x14ac:dyDescent="0.25"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</row>
    <row r="361" spans="2:14" s="114" customFormat="1" x14ac:dyDescent="0.25"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</row>
    <row r="362" spans="2:14" s="114" customFormat="1" x14ac:dyDescent="0.25"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</row>
    <row r="363" spans="2:14" s="114" customFormat="1" x14ac:dyDescent="0.25"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</row>
    <row r="364" spans="2:14" s="114" customFormat="1" x14ac:dyDescent="0.25"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</row>
    <row r="365" spans="2:14" s="114" customFormat="1" x14ac:dyDescent="0.25"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</row>
    <row r="366" spans="2:14" s="114" customFormat="1" x14ac:dyDescent="0.25"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</row>
    <row r="367" spans="2:14" s="114" customFormat="1" x14ac:dyDescent="0.25"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</row>
    <row r="368" spans="2:14" s="114" customFormat="1" x14ac:dyDescent="0.25"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</row>
    <row r="369" spans="2:14" s="114" customFormat="1" x14ac:dyDescent="0.25"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</row>
    <row r="370" spans="2:14" s="114" customFormat="1" x14ac:dyDescent="0.25"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</row>
    <row r="371" spans="2:14" s="114" customFormat="1" x14ac:dyDescent="0.25"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</row>
    <row r="372" spans="2:14" s="114" customFormat="1" x14ac:dyDescent="0.25"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</row>
    <row r="373" spans="2:14" s="114" customFormat="1" x14ac:dyDescent="0.25"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</row>
    <row r="374" spans="2:14" s="114" customFormat="1" x14ac:dyDescent="0.25"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</row>
    <row r="375" spans="2:14" s="114" customFormat="1" x14ac:dyDescent="0.25"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</row>
    <row r="376" spans="2:14" s="114" customFormat="1" x14ac:dyDescent="0.25"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</row>
    <row r="377" spans="2:14" s="114" customFormat="1" x14ac:dyDescent="0.25"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</row>
    <row r="378" spans="2:14" s="114" customFormat="1" x14ac:dyDescent="0.25"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</row>
    <row r="379" spans="2:14" s="114" customFormat="1" x14ac:dyDescent="0.25"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</row>
    <row r="380" spans="2:14" s="114" customFormat="1" x14ac:dyDescent="0.25"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</row>
    <row r="381" spans="2:14" s="114" customFormat="1" x14ac:dyDescent="0.25"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</row>
    <row r="382" spans="2:14" s="114" customFormat="1" x14ac:dyDescent="0.25"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</row>
    <row r="383" spans="2:14" s="114" customFormat="1" x14ac:dyDescent="0.25"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</row>
    <row r="384" spans="2:14" s="114" customFormat="1" x14ac:dyDescent="0.25"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</row>
    <row r="385" spans="2:14" s="114" customFormat="1" x14ac:dyDescent="0.25"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</row>
    <row r="386" spans="2:14" s="114" customFormat="1" x14ac:dyDescent="0.25"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</row>
    <row r="387" spans="2:14" s="114" customFormat="1" x14ac:dyDescent="0.25"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</row>
    <row r="388" spans="2:14" s="114" customFormat="1" x14ac:dyDescent="0.25"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</row>
    <row r="389" spans="2:14" s="114" customFormat="1" x14ac:dyDescent="0.25"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</row>
    <row r="390" spans="2:14" s="114" customFormat="1" x14ac:dyDescent="0.25">
      <c r="B390" s="121"/>
      <c r="C390" s="12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</row>
    <row r="391" spans="2:14" s="114" customFormat="1" x14ac:dyDescent="0.25">
      <c r="B391" s="121"/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</row>
    <row r="392" spans="2:14" s="114" customFormat="1" x14ac:dyDescent="0.25"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</row>
    <row r="393" spans="2:14" s="114" customFormat="1" x14ac:dyDescent="0.25"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</row>
    <row r="394" spans="2:14" s="114" customFormat="1" x14ac:dyDescent="0.25"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</row>
    <row r="395" spans="2:14" s="114" customFormat="1" x14ac:dyDescent="0.25"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</row>
    <row r="396" spans="2:14" s="114" customFormat="1" x14ac:dyDescent="0.25"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</row>
    <row r="397" spans="2:14" s="114" customFormat="1" x14ac:dyDescent="0.25"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</row>
    <row r="398" spans="2:14" s="114" customFormat="1" x14ac:dyDescent="0.25"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</row>
    <row r="399" spans="2:14" s="114" customFormat="1" x14ac:dyDescent="0.25"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</row>
    <row r="400" spans="2:14" s="114" customFormat="1" x14ac:dyDescent="0.25"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</row>
    <row r="401" spans="2:14" s="114" customFormat="1" x14ac:dyDescent="0.25"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</row>
    <row r="402" spans="2:14" s="114" customFormat="1" x14ac:dyDescent="0.25">
      <c r="B402" s="121"/>
      <c r="C402" s="121"/>
      <c r="D402" s="121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</row>
    <row r="403" spans="2:14" s="114" customFormat="1" x14ac:dyDescent="0.25"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</row>
    <row r="404" spans="2:14" s="114" customFormat="1" x14ac:dyDescent="0.25">
      <c r="B404" s="121"/>
      <c r="C404" s="121"/>
      <c r="D404" s="121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</row>
    <row r="405" spans="2:14" s="114" customFormat="1" x14ac:dyDescent="0.25">
      <c r="B405" s="121"/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</row>
    <row r="406" spans="2:14" s="114" customFormat="1" x14ac:dyDescent="0.25"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</row>
    <row r="407" spans="2:14" s="114" customFormat="1" x14ac:dyDescent="0.25"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</row>
    <row r="408" spans="2:14" s="114" customFormat="1" x14ac:dyDescent="0.25"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</row>
    <row r="409" spans="2:14" s="114" customFormat="1" x14ac:dyDescent="0.25"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</row>
    <row r="410" spans="2:14" s="114" customFormat="1" x14ac:dyDescent="0.25"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</row>
    <row r="411" spans="2:14" s="114" customFormat="1" x14ac:dyDescent="0.25"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</row>
    <row r="412" spans="2:14" s="114" customFormat="1" x14ac:dyDescent="0.25"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</row>
    <row r="413" spans="2:14" s="114" customFormat="1" x14ac:dyDescent="0.25"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</row>
    <row r="414" spans="2:14" s="114" customFormat="1" x14ac:dyDescent="0.25"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</row>
    <row r="415" spans="2:14" s="114" customFormat="1" x14ac:dyDescent="0.25"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</row>
    <row r="416" spans="2:14" s="114" customFormat="1" x14ac:dyDescent="0.25"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</row>
    <row r="417" spans="2:14" s="114" customFormat="1" x14ac:dyDescent="0.25"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</row>
    <row r="418" spans="2:14" s="114" customFormat="1" x14ac:dyDescent="0.25"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</row>
    <row r="419" spans="2:14" s="114" customFormat="1" x14ac:dyDescent="0.25"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</row>
    <row r="420" spans="2:14" s="114" customFormat="1" x14ac:dyDescent="0.25"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</row>
    <row r="421" spans="2:14" s="114" customFormat="1" x14ac:dyDescent="0.25"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</row>
    <row r="422" spans="2:14" s="114" customFormat="1" x14ac:dyDescent="0.25"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</row>
    <row r="423" spans="2:14" s="114" customFormat="1" x14ac:dyDescent="0.25"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</row>
    <row r="424" spans="2:14" s="114" customFormat="1" x14ac:dyDescent="0.25"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</row>
    <row r="425" spans="2:14" s="114" customFormat="1" x14ac:dyDescent="0.25">
      <c r="B425" s="121"/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</row>
    <row r="426" spans="2:14" s="114" customFormat="1" x14ac:dyDescent="0.25">
      <c r="B426" s="121"/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</row>
    <row r="427" spans="2:14" s="114" customFormat="1" x14ac:dyDescent="0.25">
      <c r="B427" s="121"/>
      <c r="C427" s="121"/>
      <c r="D427" s="121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</row>
    <row r="428" spans="2:14" s="114" customFormat="1" x14ac:dyDescent="0.25">
      <c r="B428" s="121"/>
      <c r="C428" s="121"/>
      <c r="D428" s="121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</row>
    <row r="429" spans="2:14" s="114" customFormat="1" x14ac:dyDescent="0.25"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</row>
    <row r="430" spans="2:14" s="114" customFormat="1" x14ac:dyDescent="0.25"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</row>
    <row r="431" spans="2:14" s="114" customFormat="1" x14ac:dyDescent="0.25"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</row>
    <row r="432" spans="2:14" s="114" customFormat="1" x14ac:dyDescent="0.25"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</row>
    <row r="433" spans="2:14" s="114" customFormat="1" x14ac:dyDescent="0.25"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</row>
    <row r="434" spans="2:14" s="114" customFormat="1" x14ac:dyDescent="0.25"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</row>
    <row r="435" spans="2:14" s="114" customFormat="1" x14ac:dyDescent="0.25"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</row>
    <row r="436" spans="2:14" s="114" customFormat="1" x14ac:dyDescent="0.25"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</row>
    <row r="437" spans="2:14" s="114" customFormat="1" x14ac:dyDescent="0.25"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</row>
    <row r="438" spans="2:14" s="114" customFormat="1" x14ac:dyDescent="0.25"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</row>
    <row r="439" spans="2:14" s="114" customFormat="1" x14ac:dyDescent="0.25"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</row>
    <row r="440" spans="2:14" s="114" customFormat="1" x14ac:dyDescent="0.25"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</row>
    <row r="441" spans="2:14" s="114" customFormat="1" x14ac:dyDescent="0.25"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</row>
    <row r="442" spans="2:14" s="114" customFormat="1" x14ac:dyDescent="0.25"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</row>
    <row r="443" spans="2:14" s="114" customFormat="1" x14ac:dyDescent="0.25"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</row>
    <row r="444" spans="2:14" s="114" customFormat="1" x14ac:dyDescent="0.25"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</row>
    <row r="445" spans="2:14" s="114" customFormat="1" x14ac:dyDescent="0.25"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</row>
  </sheetData>
  <pageMargins left="0.7" right="0.7" top="0.78740157499999996" bottom="0.78740157499999996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D602"/>
  <sheetViews>
    <sheetView zoomScale="85" zoomScaleNormal="85" workbookViewId="0">
      <selection activeCell="L56" sqref="L56"/>
    </sheetView>
  </sheetViews>
  <sheetFormatPr defaultColWidth="11.42578125" defaultRowHeight="15" x14ac:dyDescent="0.25"/>
  <cols>
    <col min="1" max="1" width="41.140625" style="2" customWidth="1"/>
    <col min="2" max="2" width="13.42578125" style="8" customWidth="1"/>
    <col min="3" max="14" width="13.42578125" style="4" customWidth="1"/>
    <col min="15" max="160" width="11.42578125" style="114"/>
    <col min="161" max="16384" width="11.42578125" style="2"/>
  </cols>
  <sheetData>
    <row r="1" spans="1:160" s="109" customFormat="1" ht="46.5" x14ac:dyDescent="0.7">
      <c r="A1" s="109" t="s">
        <v>73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60" s="115" customFormat="1" ht="15.75" x14ac:dyDescent="0.25">
      <c r="A2" s="134"/>
      <c r="B2" s="135" t="s">
        <v>38</v>
      </c>
      <c r="C2" s="135" t="s">
        <v>39</v>
      </c>
      <c r="D2" s="135" t="s">
        <v>40</v>
      </c>
      <c r="E2" s="135" t="s">
        <v>41</v>
      </c>
      <c r="F2" s="135" t="s">
        <v>42</v>
      </c>
      <c r="G2" s="135" t="s">
        <v>43</v>
      </c>
      <c r="H2" s="135" t="s">
        <v>44</v>
      </c>
      <c r="I2" s="135" t="s">
        <v>45</v>
      </c>
      <c r="J2" s="135" t="s">
        <v>46</v>
      </c>
      <c r="K2" s="135" t="s">
        <v>47</v>
      </c>
      <c r="L2" s="135" t="s">
        <v>48</v>
      </c>
      <c r="M2" s="135" t="s">
        <v>49</v>
      </c>
      <c r="N2" s="135" t="s">
        <v>50</v>
      </c>
    </row>
    <row r="3" spans="1:160" s="3" customFormat="1" ht="26.25" x14ac:dyDescent="0.4">
      <c r="A3" s="112" t="s">
        <v>51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</row>
    <row r="4" spans="1:160" x14ac:dyDescent="0.25">
      <c r="A4" s="133" t="s">
        <v>53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9" si="0">SUM(B4:M4)</f>
        <v>0</v>
      </c>
    </row>
    <row r="5" spans="1:160" x14ac:dyDescent="0.25">
      <c r="A5" s="133" t="s">
        <v>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60" ht="16.5" customHeight="1" x14ac:dyDescent="0.25">
      <c r="A6" s="133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</row>
    <row r="7" spans="1:160" ht="16.5" customHeight="1" x14ac:dyDescent="0.25">
      <c r="A7" s="133" t="s">
        <v>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60" ht="16.5" customHeight="1" x14ac:dyDescent="0.25">
      <c r="A8" s="133" t="s">
        <v>53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60" ht="16.5" customHeight="1" x14ac:dyDescent="0.25">
      <c r="A9" s="133" t="s">
        <v>53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60" s="116" customFormat="1" ht="15.75" x14ac:dyDescent="0.25">
      <c r="A10" s="128" t="s">
        <v>54</v>
      </c>
      <c r="B10" s="27">
        <f>SUM(B4:B9)</f>
        <v>0</v>
      </c>
      <c r="C10" s="27">
        <f t="shared" ref="C10:M10" si="1">SUM(C4:C9)</f>
        <v>0</v>
      </c>
      <c r="D10" s="27">
        <f t="shared" si="1"/>
        <v>0</v>
      </c>
      <c r="E10" s="27">
        <f t="shared" si="1"/>
        <v>0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7">
        <f t="shared" si="1"/>
        <v>0</v>
      </c>
      <c r="J10" s="27">
        <f t="shared" si="1"/>
        <v>0</v>
      </c>
      <c r="K10" s="27">
        <f t="shared" si="1"/>
        <v>0</v>
      </c>
      <c r="L10" s="27">
        <f t="shared" si="1"/>
        <v>0</v>
      </c>
      <c r="M10" s="27">
        <f t="shared" si="1"/>
        <v>0</v>
      </c>
      <c r="N10" s="27">
        <f>SUM(B10:M10)</f>
        <v>0</v>
      </c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</row>
    <row r="11" spans="1:160" ht="16.5" customHeight="1" x14ac:dyDescent="0.25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60" s="26" customFormat="1" ht="18.75" x14ac:dyDescent="0.3">
      <c r="A12" s="137" t="s">
        <v>55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51">
        <f t="shared" ref="N12:N18" si="2">SUM(B12:M12)</f>
        <v>0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</row>
    <row r="13" spans="1:160" x14ac:dyDescent="0.25">
      <c r="A13" s="127" t="s">
        <v>53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si="2"/>
        <v>0</v>
      </c>
    </row>
    <row r="14" spans="1:160" x14ac:dyDescent="0.25">
      <c r="A14" s="127" t="s">
        <v>53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si="2"/>
        <v>0</v>
      </c>
    </row>
    <row r="15" spans="1:160" x14ac:dyDescent="0.25">
      <c r="A15" s="127" t="s">
        <v>53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2"/>
        <v>0</v>
      </c>
    </row>
    <row r="16" spans="1:160" x14ac:dyDescent="0.25">
      <c r="A16" s="127" t="s">
        <v>53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2"/>
        <v>0</v>
      </c>
    </row>
    <row r="17" spans="1:160" x14ac:dyDescent="0.25">
      <c r="A17" s="127" t="s">
        <v>53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60" x14ac:dyDescent="0.25">
      <c r="A18" s="127" t="s">
        <v>53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2"/>
        <v>0</v>
      </c>
    </row>
    <row r="19" spans="1:160" s="116" customFormat="1" ht="15.75" x14ac:dyDescent="0.25">
      <c r="A19" s="128" t="s">
        <v>74</v>
      </c>
      <c r="B19" s="27">
        <f>SUM(B13:B18)</f>
        <v>0</v>
      </c>
      <c r="C19" s="27">
        <f t="shared" ref="C19:M19" si="3">SUM(C13:C18)</f>
        <v>0</v>
      </c>
      <c r="D19" s="27">
        <f t="shared" si="3"/>
        <v>0</v>
      </c>
      <c r="E19" s="27">
        <f t="shared" si="3"/>
        <v>0</v>
      </c>
      <c r="F19" s="27">
        <f t="shared" si="3"/>
        <v>0</v>
      </c>
      <c r="G19" s="27">
        <f t="shared" si="3"/>
        <v>0</v>
      </c>
      <c r="H19" s="27">
        <f t="shared" si="3"/>
        <v>0</v>
      </c>
      <c r="I19" s="27">
        <f t="shared" si="3"/>
        <v>0</v>
      </c>
      <c r="J19" s="27">
        <f t="shared" si="3"/>
        <v>0</v>
      </c>
      <c r="K19" s="27">
        <f t="shared" si="3"/>
        <v>0</v>
      </c>
      <c r="L19" s="27">
        <f t="shared" si="3"/>
        <v>0</v>
      </c>
      <c r="M19" s="27">
        <f t="shared" si="3"/>
        <v>0</v>
      </c>
      <c r="N19" s="27">
        <f>SUM(B19:M19)</f>
        <v>0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</row>
    <row r="20" spans="1:160" s="116" customFormat="1" ht="15.75" x14ac:dyDescent="0.25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8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</row>
    <row r="21" spans="1:160" s="26" customFormat="1" ht="18.75" x14ac:dyDescent="0.3">
      <c r="A21" s="137" t="s">
        <v>58</v>
      </c>
      <c r="B21" s="138">
        <f>B19+B10</f>
        <v>0</v>
      </c>
      <c r="C21" s="138">
        <f t="shared" ref="C21:N21" si="4">C19+C10</f>
        <v>0</v>
      </c>
      <c r="D21" s="138">
        <f t="shared" si="4"/>
        <v>0</v>
      </c>
      <c r="E21" s="138">
        <f t="shared" si="4"/>
        <v>0</v>
      </c>
      <c r="F21" s="138">
        <f t="shared" si="4"/>
        <v>0</v>
      </c>
      <c r="G21" s="138">
        <f t="shared" si="4"/>
        <v>0</v>
      </c>
      <c r="H21" s="138">
        <f t="shared" si="4"/>
        <v>0</v>
      </c>
      <c r="I21" s="138">
        <f t="shared" si="4"/>
        <v>0</v>
      </c>
      <c r="J21" s="138">
        <f t="shared" si="4"/>
        <v>0</v>
      </c>
      <c r="K21" s="138">
        <f t="shared" si="4"/>
        <v>0</v>
      </c>
      <c r="L21" s="138">
        <f t="shared" si="4"/>
        <v>0</v>
      </c>
      <c r="M21" s="138">
        <f t="shared" si="4"/>
        <v>0</v>
      </c>
      <c r="N21" s="138">
        <f t="shared" si="4"/>
        <v>0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</row>
    <row r="22" spans="1:160" s="114" customFormat="1" x14ac:dyDescent="0.25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</row>
    <row r="23" spans="1:160" s="3" customFormat="1" ht="26.25" x14ac:dyDescent="0.4">
      <c r="A23" s="147" t="s">
        <v>59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</row>
    <row r="24" spans="1:160" s="26" customFormat="1" ht="18.75" x14ac:dyDescent="0.3">
      <c r="A24" s="130" t="s">
        <v>75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</row>
    <row r="25" spans="1:160" x14ac:dyDescent="0.25">
      <c r="A25" s="129" t="s">
        <v>53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f t="shared" ref="N25:N34" si="5">SUM(B25:M25)</f>
        <v>0</v>
      </c>
    </row>
    <row r="26" spans="1:160" x14ac:dyDescent="0.25">
      <c r="A26" s="129" t="s">
        <v>53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f t="shared" si="5"/>
        <v>0</v>
      </c>
    </row>
    <row r="27" spans="1:160" x14ac:dyDescent="0.25">
      <c r="A27" s="129" t="s">
        <v>53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 t="shared" si="5"/>
        <v>0</v>
      </c>
    </row>
    <row r="28" spans="1:160" x14ac:dyDescent="0.25">
      <c r="A28" s="129" t="s">
        <v>53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f t="shared" si="5"/>
        <v>0</v>
      </c>
    </row>
    <row r="29" spans="1:160" x14ac:dyDescent="0.25">
      <c r="A29" s="129" t="s">
        <v>53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f t="shared" si="5"/>
        <v>0</v>
      </c>
    </row>
    <row r="30" spans="1:160" x14ac:dyDescent="0.25">
      <c r="A30" s="129" t="s">
        <v>53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f t="shared" si="5"/>
        <v>0</v>
      </c>
    </row>
    <row r="31" spans="1:160" x14ac:dyDescent="0.25">
      <c r="A31" s="129" t="s">
        <v>53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f t="shared" si="5"/>
        <v>0</v>
      </c>
    </row>
    <row r="32" spans="1:160" x14ac:dyDescent="0.25">
      <c r="A32" s="129" t="s">
        <v>53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f t="shared" si="5"/>
        <v>0</v>
      </c>
    </row>
    <row r="33" spans="1:160" x14ac:dyDescent="0.25">
      <c r="A33" s="129" t="s">
        <v>53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f t="shared" si="5"/>
        <v>0</v>
      </c>
    </row>
    <row r="34" spans="1:160" x14ac:dyDescent="0.25">
      <c r="A34" s="129" t="s">
        <v>53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f t="shared" si="5"/>
        <v>0</v>
      </c>
    </row>
    <row r="35" spans="1:160" s="28" customFormat="1" ht="15.75" x14ac:dyDescent="0.25">
      <c r="A35" s="139" t="s">
        <v>76</v>
      </c>
      <c r="B35" s="118">
        <f t="shared" ref="B35:M35" si="6">SUM(B25:B34)</f>
        <v>0</v>
      </c>
      <c r="C35" s="118">
        <f t="shared" si="6"/>
        <v>0</v>
      </c>
      <c r="D35" s="118">
        <f t="shared" si="6"/>
        <v>0</v>
      </c>
      <c r="E35" s="118">
        <f t="shared" si="6"/>
        <v>0</v>
      </c>
      <c r="F35" s="118">
        <f t="shared" si="6"/>
        <v>0</v>
      </c>
      <c r="G35" s="118">
        <f t="shared" si="6"/>
        <v>0</v>
      </c>
      <c r="H35" s="118">
        <f t="shared" si="6"/>
        <v>0</v>
      </c>
      <c r="I35" s="118">
        <f t="shared" si="6"/>
        <v>0</v>
      </c>
      <c r="J35" s="118">
        <f t="shared" si="6"/>
        <v>0</v>
      </c>
      <c r="K35" s="118">
        <f t="shared" si="6"/>
        <v>0</v>
      </c>
      <c r="L35" s="118">
        <f t="shared" si="6"/>
        <v>0</v>
      </c>
      <c r="M35" s="118">
        <f t="shared" si="6"/>
        <v>0</v>
      </c>
      <c r="N35" s="118">
        <f>SUM(B35:M35)</f>
        <v>0</v>
      </c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</row>
    <row r="36" spans="1:160" x14ac:dyDescent="0.25">
      <c r="A36" s="162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1"/>
    </row>
    <row r="37" spans="1:160" s="26" customFormat="1" ht="18.75" x14ac:dyDescent="0.3">
      <c r="A37" s="119" t="s">
        <v>77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</row>
    <row r="38" spans="1:160" x14ac:dyDescent="0.25">
      <c r="A38" s="129" t="s">
        <v>53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f t="shared" ref="N38:N46" si="7">SUM(B38:M38)</f>
        <v>0</v>
      </c>
    </row>
    <row r="39" spans="1:160" x14ac:dyDescent="0.25">
      <c r="A39" s="129" t="s">
        <v>53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f t="shared" si="7"/>
        <v>0</v>
      </c>
    </row>
    <row r="40" spans="1:160" x14ac:dyDescent="0.25">
      <c r="A40" s="129" t="s">
        <v>53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f t="shared" si="7"/>
        <v>0</v>
      </c>
    </row>
    <row r="41" spans="1:160" x14ac:dyDescent="0.25">
      <c r="A41" s="129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f t="shared" si="7"/>
        <v>0</v>
      </c>
    </row>
    <row r="42" spans="1:160" x14ac:dyDescent="0.25">
      <c r="A42" s="129" t="s">
        <v>53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f t="shared" si="7"/>
        <v>0</v>
      </c>
    </row>
    <row r="43" spans="1:160" x14ac:dyDescent="0.25">
      <c r="A43" s="129" t="s">
        <v>53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f t="shared" si="7"/>
        <v>0</v>
      </c>
    </row>
    <row r="44" spans="1:160" x14ac:dyDescent="0.25">
      <c r="A44" s="129" t="s">
        <v>53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f t="shared" si="7"/>
        <v>0</v>
      </c>
    </row>
    <row r="45" spans="1:160" x14ac:dyDescent="0.25">
      <c r="A45" s="129" t="s">
        <v>53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f t="shared" si="7"/>
        <v>0</v>
      </c>
    </row>
    <row r="46" spans="1:160" x14ac:dyDescent="0.25">
      <c r="A46" s="129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f t="shared" si="7"/>
        <v>0</v>
      </c>
    </row>
    <row r="47" spans="1:160" s="28" customFormat="1" ht="15.75" x14ac:dyDescent="0.25">
      <c r="A47" s="139" t="s">
        <v>78</v>
      </c>
      <c r="B47" s="118">
        <f t="shared" ref="B47:M47" si="8">SUM(B38:B46)</f>
        <v>0</v>
      </c>
      <c r="C47" s="118">
        <f t="shared" si="8"/>
        <v>0</v>
      </c>
      <c r="D47" s="118">
        <f t="shared" si="8"/>
        <v>0</v>
      </c>
      <c r="E47" s="118">
        <f t="shared" si="8"/>
        <v>0</v>
      </c>
      <c r="F47" s="118">
        <f t="shared" si="8"/>
        <v>0</v>
      </c>
      <c r="G47" s="118">
        <f t="shared" si="8"/>
        <v>0</v>
      </c>
      <c r="H47" s="118">
        <f t="shared" si="8"/>
        <v>0</v>
      </c>
      <c r="I47" s="118">
        <f t="shared" si="8"/>
        <v>0</v>
      </c>
      <c r="J47" s="118">
        <f t="shared" si="8"/>
        <v>0</v>
      </c>
      <c r="K47" s="118">
        <f t="shared" si="8"/>
        <v>0</v>
      </c>
      <c r="L47" s="118">
        <f t="shared" si="8"/>
        <v>0</v>
      </c>
      <c r="M47" s="118">
        <f t="shared" si="8"/>
        <v>0</v>
      </c>
      <c r="N47" s="118">
        <f>SUM(B47:M47)</f>
        <v>0</v>
      </c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</row>
    <row r="48" spans="1:160" s="1" customFormat="1" x14ac:dyDescent="0.25">
      <c r="A48" s="148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DQ48" s="111"/>
      <c r="DR48" s="111"/>
      <c r="DS48" s="111"/>
      <c r="DT48" s="111"/>
      <c r="DU48" s="111"/>
      <c r="DV48" s="111"/>
      <c r="DW48" s="111"/>
      <c r="DX48" s="111"/>
      <c r="DY48" s="111"/>
      <c r="DZ48" s="111"/>
      <c r="EA48" s="111"/>
      <c r="EB48" s="111"/>
      <c r="EC48" s="111"/>
      <c r="ED48" s="111"/>
      <c r="EE48" s="111"/>
      <c r="EF48" s="111"/>
      <c r="EG48" s="111"/>
      <c r="EH48" s="111"/>
      <c r="EI48" s="111"/>
      <c r="EJ48" s="111"/>
      <c r="EK48" s="111"/>
      <c r="EL48" s="111"/>
      <c r="EM48" s="111"/>
      <c r="EN48" s="111"/>
      <c r="EO48" s="111"/>
      <c r="EP48" s="111"/>
      <c r="EQ48" s="111"/>
      <c r="ER48" s="111"/>
      <c r="ES48" s="111"/>
      <c r="ET48" s="111"/>
      <c r="EU48" s="111"/>
      <c r="EV48" s="111"/>
      <c r="EW48" s="111"/>
      <c r="EX48" s="111"/>
      <c r="EY48" s="111"/>
      <c r="EZ48" s="111"/>
      <c r="FA48" s="111"/>
      <c r="FB48" s="111"/>
      <c r="FC48" s="111"/>
      <c r="FD48" s="111"/>
    </row>
    <row r="49" spans="1:160" s="26" customFormat="1" ht="19.5" thickBot="1" x14ac:dyDescent="0.35">
      <c r="A49" s="143" t="s">
        <v>79</v>
      </c>
      <c r="B49" s="152">
        <f>B47+B35</f>
        <v>0</v>
      </c>
      <c r="C49" s="152">
        <f t="shared" ref="C49:N49" si="9">C47+C35</f>
        <v>0</v>
      </c>
      <c r="D49" s="152">
        <f t="shared" si="9"/>
        <v>0</v>
      </c>
      <c r="E49" s="152">
        <f t="shared" si="9"/>
        <v>0</v>
      </c>
      <c r="F49" s="152">
        <f t="shared" si="9"/>
        <v>0</v>
      </c>
      <c r="G49" s="152">
        <f t="shared" si="9"/>
        <v>0</v>
      </c>
      <c r="H49" s="152">
        <f t="shared" si="9"/>
        <v>0</v>
      </c>
      <c r="I49" s="152">
        <f t="shared" si="9"/>
        <v>0</v>
      </c>
      <c r="J49" s="152">
        <f t="shared" si="9"/>
        <v>0</v>
      </c>
      <c r="K49" s="152">
        <f t="shared" si="9"/>
        <v>0</v>
      </c>
      <c r="L49" s="152">
        <f t="shared" si="9"/>
        <v>0</v>
      </c>
      <c r="M49" s="152">
        <f t="shared" si="9"/>
        <v>0</v>
      </c>
      <c r="N49" s="152">
        <f t="shared" si="9"/>
        <v>0</v>
      </c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</row>
    <row r="50" spans="1:160" s="114" customFormat="1" ht="15.75" thickTop="1" x14ac:dyDescent="0.25">
      <c r="A50" s="149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60" s="122" customFormat="1" ht="21.75" thickBot="1" x14ac:dyDescent="0.4">
      <c r="A51" s="150" t="s">
        <v>80</v>
      </c>
      <c r="B51" s="150">
        <f>B21-B49</f>
        <v>0</v>
      </c>
      <c r="C51" s="150">
        <f t="shared" ref="C51:N51" si="10">C21-C47</f>
        <v>0</v>
      </c>
      <c r="D51" s="150">
        <f t="shared" si="10"/>
        <v>0</v>
      </c>
      <c r="E51" s="150">
        <f t="shared" si="10"/>
        <v>0</v>
      </c>
      <c r="F51" s="150">
        <f t="shared" si="10"/>
        <v>0</v>
      </c>
      <c r="G51" s="150">
        <f t="shared" si="10"/>
        <v>0</v>
      </c>
      <c r="H51" s="150">
        <f t="shared" si="10"/>
        <v>0</v>
      </c>
      <c r="I51" s="150">
        <f t="shared" si="10"/>
        <v>0</v>
      </c>
      <c r="J51" s="150">
        <f t="shared" si="10"/>
        <v>0</v>
      </c>
      <c r="K51" s="150">
        <f t="shared" si="10"/>
        <v>0</v>
      </c>
      <c r="L51" s="150">
        <f t="shared" si="10"/>
        <v>0</v>
      </c>
      <c r="M51" s="150">
        <f t="shared" si="10"/>
        <v>0</v>
      </c>
      <c r="N51" s="150">
        <f t="shared" si="10"/>
        <v>0</v>
      </c>
    </row>
    <row r="52" spans="1:160" s="114" customFormat="1" ht="15.75" thickTop="1" x14ac:dyDescent="0.25"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</row>
    <row r="53" spans="1:160" s="114" customFormat="1" x14ac:dyDescent="0.25"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</row>
    <row r="54" spans="1:160" s="114" customFormat="1" x14ac:dyDescent="0.25"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</row>
    <row r="55" spans="1:160" s="114" customFormat="1" x14ac:dyDescent="0.25"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</row>
    <row r="56" spans="1:160" s="114" customFormat="1" x14ac:dyDescent="0.25"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</row>
    <row r="57" spans="1:160" s="114" customFormat="1" x14ac:dyDescent="0.25"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</row>
    <row r="58" spans="1:160" s="114" customFormat="1" x14ac:dyDescent="0.25"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</row>
    <row r="59" spans="1:160" s="114" customFormat="1" x14ac:dyDescent="0.25"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</row>
    <row r="60" spans="1:160" s="114" customFormat="1" x14ac:dyDescent="0.25"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</row>
    <row r="61" spans="1:160" s="114" customFormat="1" x14ac:dyDescent="0.25"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</row>
    <row r="62" spans="1:160" s="114" customFormat="1" x14ac:dyDescent="0.25"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</row>
    <row r="63" spans="1:160" s="114" customFormat="1" x14ac:dyDescent="0.25"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</row>
    <row r="64" spans="1:160" s="114" customFormat="1" x14ac:dyDescent="0.25"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</row>
    <row r="65" spans="2:14" s="114" customFormat="1" x14ac:dyDescent="0.25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</row>
    <row r="66" spans="2:14" s="114" customFormat="1" x14ac:dyDescent="0.25"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</row>
    <row r="67" spans="2:14" s="114" customFormat="1" x14ac:dyDescent="0.25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</row>
    <row r="68" spans="2:14" s="114" customFormat="1" x14ac:dyDescent="0.25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</row>
    <row r="69" spans="2:14" s="114" customFormat="1" x14ac:dyDescent="0.25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</row>
    <row r="70" spans="2:14" s="114" customFormat="1" x14ac:dyDescent="0.25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2:14" s="114" customFormat="1" x14ac:dyDescent="0.25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</row>
    <row r="72" spans="2:14" s="114" customFormat="1" x14ac:dyDescent="0.25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</row>
    <row r="73" spans="2:14" s="114" customFormat="1" x14ac:dyDescent="0.25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</row>
    <row r="74" spans="2:14" s="114" customFormat="1" x14ac:dyDescent="0.25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</row>
    <row r="75" spans="2:14" s="114" customFormat="1" x14ac:dyDescent="0.25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</row>
    <row r="76" spans="2:14" s="114" customFormat="1" x14ac:dyDescent="0.25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</row>
    <row r="77" spans="2:14" s="114" customFormat="1" x14ac:dyDescent="0.25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</row>
    <row r="78" spans="2:14" s="114" customFormat="1" x14ac:dyDescent="0.25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</row>
    <row r="79" spans="2:14" s="114" customFormat="1" x14ac:dyDescent="0.25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</row>
    <row r="80" spans="2:14" s="114" customFormat="1" x14ac:dyDescent="0.25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</row>
    <row r="81" spans="2:14" s="114" customFormat="1" x14ac:dyDescent="0.25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</row>
    <row r="82" spans="2:14" s="114" customFormat="1" x14ac:dyDescent="0.25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</row>
    <row r="83" spans="2:14" s="114" customFormat="1" x14ac:dyDescent="0.25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</row>
    <row r="84" spans="2:14" s="114" customFormat="1" x14ac:dyDescent="0.25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</row>
    <row r="85" spans="2:14" s="114" customFormat="1" x14ac:dyDescent="0.25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</row>
    <row r="86" spans="2:14" s="114" customFormat="1" x14ac:dyDescent="0.25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</row>
    <row r="87" spans="2:14" s="114" customFormat="1" x14ac:dyDescent="0.25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</row>
    <row r="88" spans="2:14" s="114" customFormat="1" x14ac:dyDescent="0.25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</row>
    <row r="89" spans="2:14" s="114" customFormat="1" x14ac:dyDescent="0.25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</row>
    <row r="90" spans="2:14" s="114" customFormat="1" x14ac:dyDescent="0.25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</row>
    <row r="91" spans="2:14" s="114" customFormat="1" x14ac:dyDescent="0.25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</row>
    <row r="92" spans="2:14" s="114" customFormat="1" x14ac:dyDescent="0.25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</row>
    <row r="93" spans="2:14" s="114" customFormat="1" x14ac:dyDescent="0.25"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</row>
    <row r="94" spans="2:14" s="114" customFormat="1" x14ac:dyDescent="0.25"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</row>
    <row r="95" spans="2:14" s="114" customFormat="1" x14ac:dyDescent="0.25"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</row>
    <row r="96" spans="2:14" s="114" customFormat="1" x14ac:dyDescent="0.25"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</row>
    <row r="97" spans="2:14" s="114" customFormat="1" x14ac:dyDescent="0.25"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</row>
    <row r="98" spans="2:14" s="114" customFormat="1" x14ac:dyDescent="0.25"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</row>
    <row r="99" spans="2:14" s="114" customFormat="1" x14ac:dyDescent="0.25"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</row>
    <row r="100" spans="2:14" s="114" customFormat="1" x14ac:dyDescent="0.25"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</row>
    <row r="101" spans="2:14" s="114" customFormat="1" x14ac:dyDescent="0.25"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</row>
    <row r="102" spans="2:14" s="114" customFormat="1" x14ac:dyDescent="0.25"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</row>
    <row r="103" spans="2:14" s="114" customFormat="1" x14ac:dyDescent="0.25"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</row>
    <row r="104" spans="2:14" s="114" customFormat="1" x14ac:dyDescent="0.25"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</row>
    <row r="105" spans="2:14" s="114" customFormat="1" x14ac:dyDescent="0.25"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</row>
    <row r="106" spans="2:14" s="114" customFormat="1" x14ac:dyDescent="0.25"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</row>
    <row r="107" spans="2:14" s="114" customFormat="1" x14ac:dyDescent="0.25"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</row>
    <row r="108" spans="2:14" s="114" customFormat="1" x14ac:dyDescent="0.25"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</row>
    <row r="109" spans="2:14" s="114" customFormat="1" x14ac:dyDescent="0.25"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</row>
    <row r="110" spans="2:14" s="114" customFormat="1" x14ac:dyDescent="0.25"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</row>
    <row r="111" spans="2:14" s="114" customFormat="1" x14ac:dyDescent="0.25"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</row>
    <row r="112" spans="2:14" s="114" customFormat="1" x14ac:dyDescent="0.25"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</row>
    <row r="113" spans="2:14" s="114" customFormat="1" x14ac:dyDescent="0.25"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</row>
    <row r="114" spans="2:14" s="114" customFormat="1" x14ac:dyDescent="0.25"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</row>
    <row r="115" spans="2:14" s="114" customFormat="1" x14ac:dyDescent="0.25"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</row>
    <row r="116" spans="2:14" s="114" customFormat="1" x14ac:dyDescent="0.25"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</row>
    <row r="117" spans="2:14" s="114" customFormat="1" x14ac:dyDescent="0.25"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</row>
    <row r="118" spans="2:14" s="114" customFormat="1" x14ac:dyDescent="0.25"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</row>
    <row r="119" spans="2:14" s="114" customFormat="1" x14ac:dyDescent="0.25"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</row>
    <row r="120" spans="2:14" s="114" customFormat="1" x14ac:dyDescent="0.25"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</row>
    <row r="121" spans="2:14" s="114" customFormat="1" x14ac:dyDescent="0.25"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</row>
    <row r="122" spans="2:14" s="114" customFormat="1" x14ac:dyDescent="0.25"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</row>
    <row r="123" spans="2:14" s="114" customFormat="1" x14ac:dyDescent="0.25"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</row>
    <row r="124" spans="2:14" s="114" customFormat="1" x14ac:dyDescent="0.25"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</row>
    <row r="125" spans="2:14" s="114" customFormat="1" x14ac:dyDescent="0.25"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</row>
    <row r="126" spans="2:14" s="114" customFormat="1" x14ac:dyDescent="0.25"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</row>
    <row r="127" spans="2:14" s="114" customFormat="1" x14ac:dyDescent="0.25"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</row>
    <row r="128" spans="2:14" s="114" customFormat="1" x14ac:dyDescent="0.25"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</row>
    <row r="129" spans="2:14" s="114" customFormat="1" x14ac:dyDescent="0.25"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</row>
    <row r="130" spans="2:14" s="114" customFormat="1" x14ac:dyDescent="0.25"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</row>
    <row r="131" spans="2:14" s="114" customFormat="1" x14ac:dyDescent="0.25"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</row>
    <row r="132" spans="2:14" s="114" customFormat="1" x14ac:dyDescent="0.25"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</row>
    <row r="133" spans="2:14" s="114" customFormat="1" x14ac:dyDescent="0.25"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</row>
    <row r="134" spans="2:14" s="114" customFormat="1" x14ac:dyDescent="0.25"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</row>
    <row r="135" spans="2:14" s="114" customFormat="1" x14ac:dyDescent="0.25"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</row>
    <row r="136" spans="2:14" s="114" customFormat="1" x14ac:dyDescent="0.25"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</row>
    <row r="137" spans="2:14" s="114" customFormat="1" x14ac:dyDescent="0.25"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</row>
    <row r="138" spans="2:14" s="114" customFormat="1" x14ac:dyDescent="0.25"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</row>
    <row r="139" spans="2:14" s="114" customFormat="1" x14ac:dyDescent="0.25"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</row>
    <row r="140" spans="2:14" s="114" customFormat="1" x14ac:dyDescent="0.25"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</row>
    <row r="141" spans="2:14" s="114" customFormat="1" x14ac:dyDescent="0.25"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</row>
    <row r="142" spans="2:14" s="114" customFormat="1" x14ac:dyDescent="0.25"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</row>
    <row r="143" spans="2:14" s="114" customFormat="1" x14ac:dyDescent="0.25"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</row>
    <row r="144" spans="2:14" s="114" customFormat="1" x14ac:dyDescent="0.25"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</row>
    <row r="145" spans="2:14" s="114" customFormat="1" x14ac:dyDescent="0.25"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</row>
    <row r="146" spans="2:14" s="114" customFormat="1" x14ac:dyDescent="0.25"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</row>
    <row r="147" spans="2:14" s="114" customFormat="1" x14ac:dyDescent="0.25"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</row>
    <row r="148" spans="2:14" s="114" customFormat="1" x14ac:dyDescent="0.25"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</row>
    <row r="149" spans="2:14" s="114" customFormat="1" x14ac:dyDescent="0.25"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</row>
    <row r="150" spans="2:14" s="114" customFormat="1" x14ac:dyDescent="0.25"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</row>
    <row r="151" spans="2:14" s="114" customFormat="1" x14ac:dyDescent="0.25"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</row>
    <row r="152" spans="2:14" s="114" customFormat="1" x14ac:dyDescent="0.25"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</row>
    <row r="153" spans="2:14" s="114" customFormat="1" x14ac:dyDescent="0.25"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</row>
    <row r="154" spans="2:14" s="114" customFormat="1" x14ac:dyDescent="0.25"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</row>
    <row r="155" spans="2:14" s="114" customFormat="1" x14ac:dyDescent="0.25"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</row>
    <row r="156" spans="2:14" s="114" customFormat="1" x14ac:dyDescent="0.25"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</row>
    <row r="157" spans="2:14" s="114" customFormat="1" x14ac:dyDescent="0.25"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</row>
    <row r="158" spans="2:14" s="114" customFormat="1" x14ac:dyDescent="0.25"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</row>
    <row r="159" spans="2:14" s="114" customFormat="1" x14ac:dyDescent="0.25"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</row>
    <row r="160" spans="2:14" s="114" customFormat="1" x14ac:dyDescent="0.25"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</row>
    <row r="161" spans="2:14" s="114" customFormat="1" x14ac:dyDescent="0.25"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</row>
    <row r="162" spans="2:14" s="114" customFormat="1" x14ac:dyDescent="0.25"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</row>
    <row r="163" spans="2:14" s="114" customFormat="1" x14ac:dyDescent="0.25"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</row>
    <row r="164" spans="2:14" s="114" customFormat="1" x14ac:dyDescent="0.25"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</row>
    <row r="165" spans="2:14" s="114" customFormat="1" x14ac:dyDescent="0.25"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</row>
    <row r="166" spans="2:14" s="114" customFormat="1" x14ac:dyDescent="0.25"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</row>
    <row r="167" spans="2:14" s="114" customFormat="1" x14ac:dyDescent="0.25"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</row>
    <row r="168" spans="2:14" s="114" customFormat="1" x14ac:dyDescent="0.25"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</row>
    <row r="169" spans="2:14" s="114" customFormat="1" x14ac:dyDescent="0.25"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</row>
    <row r="170" spans="2:14" s="114" customFormat="1" x14ac:dyDescent="0.25"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</row>
    <row r="171" spans="2:14" s="114" customFormat="1" x14ac:dyDescent="0.25"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</row>
    <row r="172" spans="2:14" s="114" customFormat="1" x14ac:dyDescent="0.25"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</row>
    <row r="173" spans="2:14" s="114" customFormat="1" x14ac:dyDescent="0.25"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</row>
    <row r="174" spans="2:14" s="114" customFormat="1" x14ac:dyDescent="0.25"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</row>
    <row r="175" spans="2:14" s="114" customFormat="1" x14ac:dyDescent="0.25"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</row>
    <row r="176" spans="2:14" s="114" customFormat="1" x14ac:dyDescent="0.25"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</row>
    <row r="177" spans="2:14" s="114" customFormat="1" x14ac:dyDescent="0.25"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</row>
    <row r="178" spans="2:14" s="114" customFormat="1" x14ac:dyDescent="0.25"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</row>
    <row r="179" spans="2:14" s="114" customFormat="1" x14ac:dyDescent="0.25"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</row>
    <row r="180" spans="2:14" s="114" customFormat="1" x14ac:dyDescent="0.25"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</row>
    <row r="181" spans="2:14" s="114" customFormat="1" x14ac:dyDescent="0.25"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</row>
    <row r="182" spans="2:14" s="114" customFormat="1" x14ac:dyDescent="0.25"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</row>
    <row r="183" spans="2:14" s="114" customFormat="1" x14ac:dyDescent="0.25"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</row>
    <row r="184" spans="2:14" s="114" customFormat="1" x14ac:dyDescent="0.25"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</row>
    <row r="185" spans="2:14" s="114" customFormat="1" x14ac:dyDescent="0.25"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</row>
    <row r="186" spans="2:14" s="114" customFormat="1" x14ac:dyDescent="0.25"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</row>
    <row r="187" spans="2:14" s="114" customFormat="1" x14ac:dyDescent="0.25"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</row>
    <row r="188" spans="2:14" s="114" customFormat="1" x14ac:dyDescent="0.25"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</row>
    <row r="189" spans="2:14" s="114" customFormat="1" x14ac:dyDescent="0.25"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</row>
    <row r="190" spans="2:14" s="114" customFormat="1" x14ac:dyDescent="0.25"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</row>
    <row r="191" spans="2:14" s="114" customFormat="1" x14ac:dyDescent="0.25"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</row>
    <row r="192" spans="2:14" s="114" customFormat="1" x14ac:dyDescent="0.25"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</row>
    <row r="193" spans="2:14" s="114" customFormat="1" x14ac:dyDescent="0.25"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</row>
    <row r="194" spans="2:14" s="114" customFormat="1" x14ac:dyDescent="0.25"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</row>
    <row r="195" spans="2:14" s="114" customFormat="1" x14ac:dyDescent="0.25"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</row>
    <row r="196" spans="2:14" s="114" customFormat="1" x14ac:dyDescent="0.25"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</row>
    <row r="197" spans="2:14" s="114" customFormat="1" x14ac:dyDescent="0.25"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</row>
    <row r="198" spans="2:14" s="114" customFormat="1" x14ac:dyDescent="0.25"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</row>
    <row r="199" spans="2:14" s="114" customFormat="1" x14ac:dyDescent="0.25"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</row>
    <row r="200" spans="2:14" s="114" customFormat="1" x14ac:dyDescent="0.25"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</row>
    <row r="201" spans="2:14" s="114" customFormat="1" x14ac:dyDescent="0.25"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</row>
    <row r="202" spans="2:14" s="114" customFormat="1" x14ac:dyDescent="0.25"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</row>
    <row r="203" spans="2:14" s="114" customFormat="1" x14ac:dyDescent="0.25"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</row>
    <row r="204" spans="2:14" s="114" customFormat="1" x14ac:dyDescent="0.25"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</row>
    <row r="205" spans="2:14" s="114" customFormat="1" x14ac:dyDescent="0.25"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</row>
    <row r="206" spans="2:14" s="114" customFormat="1" x14ac:dyDescent="0.25"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</row>
    <row r="207" spans="2:14" s="114" customFormat="1" x14ac:dyDescent="0.25"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</row>
    <row r="208" spans="2:14" s="114" customFormat="1" x14ac:dyDescent="0.25"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</row>
    <row r="209" spans="2:14" s="114" customFormat="1" x14ac:dyDescent="0.25"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</row>
    <row r="210" spans="2:14" s="114" customFormat="1" x14ac:dyDescent="0.25"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</row>
    <row r="211" spans="2:14" s="114" customFormat="1" x14ac:dyDescent="0.25"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</row>
    <row r="212" spans="2:14" s="114" customFormat="1" x14ac:dyDescent="0.25"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</row>
    <row r="213" spans="2:14" s="114" customFormat="1" x14ac:dyDescent="0.25"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</row>
    <row r="214" spans="2:14" s="114" customFormat="1" x14ac:dyDescent="0.25"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</row>
    <row r="215" spans="2:14" s="114" customFormat="1" x14ac:dyDescent="0.25"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</row>
    <row r="216" spans="2:14" s="114" customFormat="1" x14ac:dyDescent="0.25"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</row>
    <row r="217" spans="2:14" s="114" customFormat="1" x14ac:dyDescent="0.25"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</row>
    <row r="218" spans="2:14" s="114" customFormat="1" x14ac:dyDescent="0.25"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</row>
    <row r="219" spans="2:14" s="114" customFormat="1" x14ac:dyDescent="0.25"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</row>
    <row r="220" spans="2:14" s="114" customFormat="1" x14ac:dyDescent="0.25"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</row>
    <row r="221" spans="2:14" s="114" customFormat="1" x14ac:dyDescent="0.25"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</row>
    <row r="222" spans="2:14" s="114" customFormat="1" x14ac:dyDescent="0.25"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</row>
    <row r="223" spans="2:14" s="114" customFormat="1" x14ac:dyDescent="0.25"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</row>
    <row r="224" spans="2:14" s="114" customFormat="1" x14ac:dyDescent="0.25"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</row>
    <row r="225" spans="2:14" s="114" customFormat="1" x14ac:dyDescent="0.25"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</row>
    <row r="226" spans="2:14" s="114" customFormat="1" x14ac:dyDescent="0.25"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</row>
    <row r="227" spans="2:14" s="114" customFormat="1" x14ac:dyDescent="0.25"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</row>
    <row r="228" spans="2:14" s="114" customFormat="1" x14ac:dyDescent="0.25"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</row>
    <row r="229" spans="2:14" s="114" customFormat="1" x14ac:dyDescent="0.25"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</row>
    <row r="230" spans="2:14" s="114" customFormat="1" x14ac:dyDescent="0.25"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</row>
    <row r="231" spans="2:14" s="114" customFormat="1" x14ac:dyDescent="0.25"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</row>
    <row r="232" spans="2:14" s="114" customFormat="1" x14ac:dyDescent="0.25"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</row>
    <row r="233" spans="2:14" s="114" customFormat="1" x14ac:dyDescent="0.25"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</row>
    <row r="234" spans="2:14" s="114" customFormat="1" x14ac:dyDescent="0.25"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</row>
    <row r="235" spans="2:14" s="114" customFormat="1" x14ac:dyDescent="0.25"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</row>
    <row r="236" spans="2:14" s="114" customFormat="1" x14ac:dyDescent="0.25"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</row>
    <row r="237" spans="2:14" s="114" customFormat="1" x14ac:dyDescent="0.25"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</row>
    <row r="238" spans="2:14" s="114" customFormat="1" x14ac:dyDescent="0.25"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</row>
    <row r="239" spans="2:14" s="114" customFormat="1" x14ac:dyDescent="0.25"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</row>
    <row r="240" spans="2:14" s="114" customFormat="1" x14ac:dyDescent="0.25"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</row>
    <row r="241" spans="2:14" s="114" customFormat="1" x14ac:dyDescent="0.25"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</row>
    <row r="242" spans="2:14" s="114" customFormat="1" x14ac:dyDescent="0.25"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</row>
    <row r="243" spans="2:14" s="114" customFormat="1" x14ac:dyDescent="0.25"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</row>
    <row r="244" spans="2:14" s="114" customFormat="1" x14ac:dyDescent="0.25"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</row>
    <row r="245" spans="2:14" s="114" customFormat="1" x14ac:dyDescent="0.25"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</row>
    <row r="246" spans="2:14" s="114" customFormat="1" x14ac:dyDescent="0.25"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</row>
    <row r="247" spans="2:14" s="114" customFormat="1" x14ac:dyDescent="0.25"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</row>
    <row r="248" spans="2:14" s="114" customFormat="1" x14ac:dyDescent="0.25"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</row>
    <row r="249" spans="2:14" s="114" customFormat="1" x14ac:dyDescent="0.25"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</row>
    <row r="250" spans="2:14" s="114" customFormat="1" x14ac:dyDescent="0.25"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</row>
    <row r="251" spans="2:14" s="114" customFormat="1" x14ac:dyDescent="0.25"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</row>
    <row r="252" spans="2:14" s="114" customFormat="1" x14ac:dyDescent="0.25"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</row>
    <row r="253" spans="2:14" s="114" customFormat="1" x14ac:dyDescent="0.25"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</row>
    <row r="254" spans="2:14" s="114" customFormat="1" x14ac:dyDescent="0.25"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</row>
    <row r="255" spans="2:14" s="114" customFormat="1" x14ac:dyDescent="0.25"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</row>
    <row r="256" spans="2:14" s="114" customFormat="1" x14ac:dyDescent="0.25"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</row>
    <row r="257" spans="2:14" s="114" customFormat="1" x14ac:dyDescent="0.25"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</row>
    <row r="258" spans="2:14" s="114" customFormat="1" x14ac:dyDescent="0.25"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</row>
    <row r="259" spans="2:14" s="114" customFormat="1" x14ac:dyDescent="0.25"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</row>
    <row r="260" spans="2:14" s="114" customFormat="1" x14ac:dyDescent="0.25"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</row>
    <row r="261" spans="2:14" s="114" customFormat="1" x14ac:dyDescent="0.25"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</row>
    <row r="262" spans="2:14" s="114" customFormat="1" x14ac:dyDescent="0.25"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</row>
    <row r="263" spans="2:14" s="114" customFormat="1" x14ac:dyDescent="0.25"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</row>
    <row r="264" spans="2:14" s="114" customFormat="1" x14ac:dyDescent="0.25"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</row>
    <row r="265" spans="2:14" s="114" customFormat="1" x14ac:dyDescent="0.25"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</row>
    <row r="266" spans="2:14" s="114" customFormat="1" x14ac:dyDescent="0.25"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</row>
    <row r="267" spans="2:14" s="114" customFormat="1" x14ac:dyDescent="0.25"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</row>
    <row r="268" spans="2:14" s="114" customFormat="1" x14ac:dyDescent="0.25"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</row>
    <row r="269" spans="2:14" s="114" customFormat="1" x14ac:dyDescent="0.25"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</row>
    <row r="270" spans="2:14" s="114" customFormat="1" x14ac:dyDescent="0.25"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</row>
    <row r="271" spans="2:14" s="114" customFormat="1" x14ac:dyDescent="0.25"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</row>
    <row r="272" spans="2:14" s="114" customFormat="1" x14ac:dyDescent="0.25"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</row>
    <row r="273" spans="2:14" s="114" customFormat="1" x14ac:dyDescent="0.25"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</row>
    <row r="274" spans="2:14" s="114" customFormat="1" x14ac:dyDescent="0.25"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</row>
    <row r="275" spans="2:14" s="114" customFormat="1" x14ac:dyDescent="0.25"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</row>
    <row r="276" spans="2:14" s="114" customFormat="1" x14ac:dyDescent="0.25"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</row>
    <row r="277" spans="2:14" s="114" customFormat="1" x14ac:dyDescent="0.25"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</row>
    <row r="278" spans="2:14" s="114" customFormat="1" x14ac:dyDescent="0.25"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</row>
    <row r="279" spans="2:14" s="114" customFormat="1" x14ac:dyDescent="0.25"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</row>
    <row r="280" spans="2:14" s="114" customFormat="1" x14ac:dyDescent="0.25"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</row>
    <row r="281" spans="2:14" s="114" customFormat="1" x14ac:dyDescent="0.25"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</row>
    <row r="282" spans="2:14" s="114" customFormat="1" x14ac:dyDescent="0.25"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</row>
    <row r="283" spans="2:14" s="114" customFormat="1" x14ac:dyDescent="0.25"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</row>
    <row r="284" spans="2:14" s="114" customFormat="1" x14ac:dyDescent="0.25"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</row>
    <row r="285" spans="2:14" s="114" customFormat="1" x14ac:dyDescent="0.25"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</row>
    <row r="286" spans="2:14" s="114" customFormat="1" x14ac:dyDescent="0.25"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</row>
    <row r="287" spans="2:14" s="114" customFormat="1" x14ac:dyDescent="0.25"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</row>
    <row r="288" spans="2:14" s="114" customFormat="1" x14ac:dyDescent="0.25"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</row>
    <row r="289" spans="2:14" s="114" customFormat="1" x14ac:dyDescent="0.25"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</row>
    <row r="290" spans="2:14" s="114" customFormat="1" x14ac:dyDescent="0.25"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</row>
    <row r="291" spans="2:14" s="114" customFormat="1" x14ac:dyDescent="0.25"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</row>
    <row r="292" spans="2:14" s="114" customFormat="1" x14ac:dyDescent="0.25"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</row>
    <row r="293" spans="2:14" s="114" customFormat="1" x14ac:dyDescent="0.25"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</row>
    <row r="294" spans="2:14" s="114" customFormat="1" x14ac:dyDescent="0.25"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</row>
    <row r="295" spans="2:14" s="114" customFormat="1" x14ac:dyDescent="0.25"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</row>
    <row r="296" spans="2:14" s="114" customFormat="1" x14ac:dyDescent="0.25"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</row>
    <row r="297" spans="2:14" s="114" customFormat="1" x14ac:dyDescent="0.25"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</row>
    <row r="298" spans="2:14" s="114" customFormat="1" x14ac:dyDescent="0.25"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</row>
    <row r="299" spans="2:14" s="114" customFormat="1" x14ac:dyDescent="0.25"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</row>
    <row r="300" spans="2:14" s="114" customFormat="1" x14ac:dyDescent="0.25"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</row>
    <row r="301" spans="2:14" s="114" customFormat="1" x14ac:dyDescent="0.25"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</row>
    <row r="302" spans="2:14" s="114" customFormat="1" x14ac:dyDescent="0.25"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</row>
    <row r="303" spans="2:14" s="114" customFormat="1" x14ac:dyDescent="0.25"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</row>
    <row r="304" spans="2:14" s="114" customFormat="1" x14ac:dyDescent="0.25"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</row>
    <row r="305" spans="2:14" s="114" customFormat="1" x14ac:dyDescent="0.25"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</row>
    <row r="306" spans="2:14" s="114" customFormat="1" x14ac:dyDescent="0.25"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</row>
    <row r="307" spans="2:14" s="114" customFormat="1" x14ac:dyDescent="0.25"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</row>
    <row r="308" spans="2:14" s="114" customFormat="1" x14ac:dyDescent="0.25"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</row>
    <row r="309" spans="2:14" s="114" customFormat="1" x14ac:dyDescent="0.25"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</row>
    <row r="310" spans="2:14" s="114" customFormat="1" x14ac:dyDescent="0.25"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</row>
    <row r="311" spans="2:14" s="114" customFormat="1" x14ac:dyDescent="0.25"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</row>
    <row r="312" spans="2:14" s="114" customFormat="1" x14ac:dyDescent="0.25"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</row>
    <row r="313" spans="2:14" s="114" customFormat="1" x14ac:dyDescent="0.25"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</row>
    <row r="314" spans="2:14" s="114" customFormat="1" x14ac:dyDescent="0.25"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</row>
    <row r="315" spans="2:14" s="114" customFormat="1" x14ac:dyDescent="0.25"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</row>
    <row r="316" spans="2:14" s="114" customFormat="1" x14ac:dyDescent="0.25"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</row>
    <row r="317" spans="2:14" s="114" customFormat="1" x14ac:dyDescent="0.25"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</row>
    <row r="318" spans="2:14" s="114" customFormat="1" x14ac:dyDescent="0.25"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</row>
    <row r="319" spans="2:14" s="114" customFormat="1" x14ac:dyDescent="0.25"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</row>
    <row r="320" spans="2:14" s="114" customFormat="1" x14ac:dyDescent="0.25"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</row>
    <row r="321" spans="2:14" s="114" customFormat="1" x14ac:dyDescent="0.25"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</row>
    <row r="322" spans="2:14" s="114" customFormat="1" x14ac:dyDescent="0.25"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</row>
    <row r="323" spans="2:14" s="114" customFormat="1" x14ac:dyDescent="0.25"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</row>
    <row r="324" spans="2:14" s="114" customFormat="1" x14ac:dyDescent="0.25"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</row>
    <row r="325" spans="2:14" s="114" customFormat="1" x14ac:dyDescent="0.25"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</row>
    <row r="326" spans="2:14" s="114" customFormat="1" x14ac:dyDescent="0.25"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</row>
    <row r="327" spans="2:14" s="114" customFormat="1" x14ac:dyDescent="0.25"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</row>
    <row r="328" spans="2:14" s="114" customFormat="1" x14ac:dyDescent="0.25"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</row>
    <row r="329" spans="2:14" s="114" customFormat="1" x14ac:dyDescent="0.25"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</row>
    <row r="330" spans="2:14" s="114" customFormat="1" x14ac:dyDescent="0.25"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</row>
    <row r="331" spans="2:14" s="114" customFormat="1" x14ac:dyDescent="0.25"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</row>
    <row r="332" spans="2:14" s="114" customFormat="1" x14ac:dyDescent="0.25"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</row>
    <row r="333" spans="2:14" s="114" customFormat="1" x14ac:dyDescent="0.25"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</row>
    <row r="334" spans="2:14" s="114" customFormat="1" x14ac:dyDescent="0.25"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</row>
    <row r="335" spans="2:14" s="114" customFormat="1" x14ac:dyDescent="0.25"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</row>
    <row r="336" spans="2:14" s="114" customFormat="1" x14ac:dyDescent="0.25"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</row>
    <row r="337" spans="2:14" s="114" customFormat="1" x14ac:dyDescent="0.25"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</row>
    <row r="338" spans="2:14" s="114" customFormat="1" x14ac:dyDescent="0.25"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</row>
    <row r="339" spans="2:14" s="114" customFormat="1" x14ac:dyDescent="0.25"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</row>
    <row r="340" spans="2:14" s="114" customFormat="1" x14ac:dyDescent="0.25"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</row>
    <row r="341" spans="2:14" s="114" customFormat="1" x14ac:dyDescent="0.25"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</row>
    <row r="342" spans="2:14" s="114" customFormat="1" x14ac:dyDescent="0.25"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</row>
    <row r="343" spans="2:14" s="114" customFormat="1" x14ac:dyDescent="0.25"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</row>
    <row r="344" spans="2:14" s="114" customFormat="1" x14ac:dyDescent="0.25"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</row>
    <row r="345" spans="2:14" s="114" customFormat="1" x14ac:dyDescent="0.25"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</row>
    <row r="346" spans="2:14" s="114" customFormat="1" x14ac:dyDescent="0.25"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</row>
    <row r="347" spans="2:14" s="114" customFormat="1" x14ac:dyDescent="0.25"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</row>
    <row r="348" spans="2:14" s="114" customFormat="1" x14ac:dyDescent="0.25"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</row>
    <row r="349" spans="2:14" s="114" customFormat="1" x14ac:dyDescent="0.25"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</row>
    <row r="350" spans="2:14" s="114" customFormat="1" x14ac:dyDescent="0.25"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</row>
    <row r="351" spans="2:14" s="114" customFormat="1" x14ac:dyDescent="0.25"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</row>
    <row r="352" spans="2:14" s="114" customFormat="1" x14ac:dyDescent="0.25"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</row>
    <row r="353" spans="2:14" s="114" customFormat="1" x14ac:dyDescent="0.25"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</row>
    <row r="354" spans="2:14" s="114" customFormat="1" x14ac:dyDescent="0.25"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</row>
    <row r="355" spans="2:14" s="114" customFormat="1" x14ac:dyDescent="0.25"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</row>
    <row r="356" spans="2:14" s="114" customFormat="1" x14ac:dyDescent="0.25"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</row>
    <row r="357" spans="2:14" s="114" customFormat="1" x14ac:dyDescent="0.25"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</row>
    <row r="358" spans="2:14" s="114" customFormat="1" x14ac:dyDescent="0.25"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</row>
    <row r="359" spans="2:14" s="114" customFormat="1" x14ac:dyDescent="0.25"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</row>
    <row r="360" spans="2:14" s="114" customFormat="1" x14ac:dyDescent="0.25"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</row>
    <row r="361" spans="2:14" s="114" customFormat="1" x14ac:dyDescent="0.25"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</row>
    <row r="362" spans="2:14" s="114" customFormat="1" x14ac:dyDescent="0.25"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</row>
    <row r="363" spans="2:14" s="114" customFormat="1" x14ac:dyDescent="0.25"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</row>
    <row r="364" spans="2:14" s="114" customFormat="1" x14ac:dyDescent="0.25"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</row>
    <row r="365" spans="2:14" s="114" customFormat="1" x14ac:dyDescent="0.25"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</row>
    <row r="366" spans="2:14" s="114" customFormat="1" x14ac:dyDescent="0.25"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</row>
    <row r="367" spans="2:14" s="114" customFormat="1" x14ac:dyDescent="0.25"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</row>
    <row r="368" spans="2:14" s="114" customFormat="1" x14ac:dyDescent="0.25"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</row>
    <row r="369" spans="2:14" s="114" customFormat="1" x14ac:dyDescent="0.25"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</row>
    <row r="370" spans="2:14" s="114" customFormat="1" x14ac:dyDescent="0.25"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</row>
    <row r="371" spans="2:14" s="114" customFormat="1" x14ac:dyDescent="0.25"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</row>
    <row r="372" spans="2:14" s="114" customFormat="1" x14ac:dyDescent="0.25"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</row>
    <row r="373" spans="2:14" s="114" customFormat="1" x14ac:dyDescent="0.25"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</row>
    <row r="374" spans="2:14" s="114" customFormat="1" x14ac:dyDescent="0.25"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</row>
    <row r="375" spans="2:14" s="114" customFormat="1" x14ac:dyDescent="0.25"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</row>
    <row r="376" spans="2:14" s="114" customFormat="1" x14ac:dyDescent="0.25"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</row>
    <row r="377" spans="2:14" s="114" customFormat="1" x14ac:dyDescent="0.25"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</row>
    <row r="378" spans="2:14" s="114" customFormat="1" x14ac:dyDescent="0.25"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</row>
    <row r="379" spans="2:14" s="114" customFormat="1" x14ac:dyDescent="0.25"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</row>
    <row r="380" spans="2:14" s="114" customFormat="1" x14ac:dyDescent="0.25"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</row>
    <row r="381" spans="2:14" s="114" customFormat="1" x14ac:dyDescent="0.25"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</row>
    <row r="382" spans="2:14" s="114" customFormat="1" x14ac:dyDescent="0.25"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</row>
    <row r="383" spans="2:14" s="114" customFormat="1" x14ac:dyDescent="0.25"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</row>
    <row r="384" spans="2:14" s="114" customFormat="1" x14ac:dyDescent="0.25"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</row>
    <row r="385" spans="2:14" s="114" customFormat="1" x14ac:dyDescent="0.25"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</row>
    <row r="386" spans="2:14" s="114" customFormat="1" x14ac:dyDescent="0.25"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</row>
    <row r="387" spans="2:14" s="114" customFormat="1" x14ac:dyDescent="0.25"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</row>
    <row r="388" spans="2:14" s="114" customFormat="1" x14ac:dyDescent="0.25"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</row>
    <row r="389" spans="2:14" s="114" customFormat="1" x14ac:dyDescent="0.25"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</row>
    <row r="390" spans="2:14" s="114" customFormat="1" x14ac:dyDescent="0.25">
      <c r="B390" s="121"/>
      <c r="C390" s="12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</row>
    <row r="391" spans="2:14" s="114" customFormat="1" x14ac:dyDescent="0.25">
      <c r="B391" s="121"/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</row>
    <row r="392" spans="2:14" s="114" customFormat="1" x14ac:dyDescent="0.25"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</row>
    <row r="393" spans="2:14" s="114" customFormat="1" x14ac:dyDescent="0.25"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</row>
    <row r="394" spans="2:14" s="114" customFormat="1" x14ac:dyDescent="0.25"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</row>
    <row r="395" spans="2:14" s="114" customFormat="1" x14ac:dyDescent="0.25"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</row>
    <row r="396" spans="2:14" s="114" customFormat="1" x14ac:dyDescent="0.25"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</row>
    <row r="397" spans="2:14" s="114" customFormat="1" x14ac:dyDescent="0.25"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</row>
    <row r="398" spans="2:14" s="114" customFormat="1" x14ac:dyDescent="0.25"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</row>
    <row r="399" spans="2:14" s="114" customFormat="1" x14ac:dyDescent="0.25"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</row>
    <row r="400" spans="2:14" s="114" customFormat="1" x14ac:dyDescent="0.25"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</row>
    <row r="401" spans="2:14" s="114" customFormat="1" x14ac:dyDescent="0.25"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</row>
    <row r="402" spans="2:14" s="114" customFormat="1" x14ac:dyDescent="0.25">
      <c r="B402" s="121"/>
      <c r="C402" s="121"/>
      <c r="D402" s="121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</row>
    <row r="403" spans="2:14" s="114" customFormat="1" x14ac:dyDescent="0.25"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</row>
    <row r="404" spans="2:14" s="114" customFormat="1" x14ac:dyDescent="0.25">
      <c r="B404" s="121"/>
      <c r="C404" s="121"/>
      <c r="D404" s="121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</row>
    <row r="405" spans="2:14" s="114" customFormat="1" x14ac:dyDescent="0.25">
      <c r="B405" s="121"/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</row>
    <row r="406" spans="2:14" s="114" customFormat="1" x14ac:dyDescent="0.25"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</row>
    <row r="407" spans="2:14" s="114" customFormat="1" x14ac:dyDescent="0.25"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</row>
    <row r="408" spans="2:14" s="114" customFormat="1" x14ac:dyDescent="0.25"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</row>
    <row r="409" spans="2:14" s="114" customFormat="1" x14ac:dyDescent="0.25"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</row>
    <row r="410" spans="2:14" s="114" customFormat="1" x14ac:dyDescent="0.25"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</row>
    <row r="411" spans="2:14" s="114" customFormat="1" x14ac:dyDescent="0.25"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</row>
    <row r="412" spans="2:14" s="114" customFormat="1" x14ac:dyDescent="0.25"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</row>
    <row r="413" spans="2:14" s="114" customFormat="1" x14ac:dyDescent="0.25"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</row>
    <row r="414" spans="2:14" s="114" customFormat="1" x14ac:dyDescent="0.25"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</row>
    <row r="415" spans="2:14" s="114" customFormat="1" x14ac:dyDescent="0.25"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</row>
    <row r="416" spans="2:14" s="114" customFormat="1" x14ac:dyDescent="0.25"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</row>
    <row r="417" spans="2:14" s="114" customFormat="1" x14ac:dyDescent="0.25"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</row>
    <row r="418" spans="2:14" s="114" customFormat="1" x14ac:dyDescent="0.25"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</row>
    <row r="419" spans="2:14" s="114" customFormat="1" x14ac:dyDescent="0.25"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</row>
    <row r="420" spans="2:14" s="114" customFormat="1" x14ac:dyDescent="0.25"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</row>
    <row r="421" spans="2:14" s="114" customFormat="1" x14ac:dyDescent="0.25"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</row>
    <row r="422" spans="2:14" s="114" customFormat="1" x14ac:dyDescent="0.25"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</row>
    <row r="423" spans="2:14" s="114" customFormat="1" x14ac:dyDescent="0.25"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</row>
    <row r="424" spans="2:14" s="114" customFormat="1" x14ac:dyDescent="0.25"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</row>
    <row r="425" spans="2:14" s="114" customFormat="1" x14ac:dyDescent="0.25">
      <c r="B425" s="121"/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</row>
    <row r="426" spans="2:14" s="114" customFormat="1" x14ac:dyDescent="0.25">
      <c r="B426" s="121"/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</row>
    <row r="427" spans="2:14" s="114" customFormat="1" x14ac:dyDescent="0.25">
      <c r="B427" s="121"/>
      <c r="C427" s="121"/>
      <c r="D427" s="121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</row>
    <row r="428" spans="2:14" s="114" customFormat="1" x14ac:dyDescent="0.25">
      <c r="B428" s="121"/>
      <c r="C428" s="121"/>
      <c r="D428" s="121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</row>
    <row r="429" spans="2:14" s="114" customFormat="1" x14ac:dyDescent="0.25"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</row>
    <row r="430" spans="2:14" s="114" customFormat="1" x14ac:dyDescent="0.25"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</row>
    <row r="431" spans="2:14" s="114" customFormat="1" x14ac:dyDescent="0.25"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</row>
    <row r="432" spans="2:14" s="114" customFormat="1" x14ac:dyDescent="0.25"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</row>
    <row r="433" spans="2:14" s="114" customFormat="1" x14ac:dyDescent="0.25"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</row>
    <row r="434" spans="2:14" s="114" customFormat="1" x14ac:dyDescent="0.25"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</row>
    <row r="435" spans="2:14" s="114" customFormat="1" x14ac:dyDescent="0.25"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</row>
    <row r="436" spans="2:14" s="114" customFormat="1" x14ac:dyDescent="0.25"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</row>
    <row r="437" spans="2:14" s="114" customFormat="1" x14ac:dyDescent="0.25"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</row>
    <row r="438" spans="2:14" s="114" customFormat="1" x14ac:dyDescent="0.25"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</row>
    <row r="439" spans="2:14" s="114" customFormat="1" x14ac:dyDescent="0.25"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</row>
    <row r="440" spans="2:14" s="114" customFormat="1" x14ac:dyDescent="0.25"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</row>
    <row r="441" spans="2:14" s="114" customFormat="1" x14ac:dyDescent="0.25"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</row>
    <row r="442" spans="2:14" s="114" customFormat="1" x14ac:dyDescent="0.25"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</row>
    <row r="443" spans="2:14" s="114" customFormat="1" x14ac:dyDescent="0.25"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</row>
    <row r="444" spans="2:14" s="114" customFormat="1" x14ac:dyDescent="0.25"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</row>
    <row r="445" spans="2:14" s="114" customFormat="1" x14ac:dyDescent="0.25"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</row>
    <row r="446" spans="2:14" s="114" customFormat="1" x14ac:dyDescent="0.25"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</row>
    <row r="447" spans="2:14" s="114" customFormat="1" x14ac:dyDescent="0.25"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</row>
    <row r="448" spans="2:14" s="114" customFormat="1" x14ac:dyDescent="0.25"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</row>
    <row r="449" spans="2:14" s="114" customFormat="1" x14ac:dyDescent="0.25"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</row>
    <row r="450" spans="2:14" s="114" customFormat="1" x14ac:dyDescent="0.25"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</row>
    <row r="451" spans="2:14" s="114" customFormat="1" x14ac:dyDescent="0.25"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</row>
    <row r="452" spans="2:14" s="114" customFormat="1" x14ac:dyDescent="0.25"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</row>
    <row r="453" spans="2:14" s="114" customFormat="1" x14ac:dyDescent="0.25"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</row>
    <row r="454" spans="2:14" s="114" customFormat="1" x14ac:dyDescent="0.25"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</row>
    <row r="455" spans="2:14" s="114" customFormat="1" x14ac:dyDescent="0.25"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</row>
    <row r="456" spans="2:14" s="114" customFormat="1" x14ac:dyDescent="0.25"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</row>
    <row r="457" spans="2:14" s="114" customFormat="1" x14ac:dyDescent="0.25"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</row>
    <row r="458" spans="2:14" s="114" customFormat="1" x14ac:dyDescent="0.25"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</row>
    <row r="459" spans="2:14" s="114" customFormat="1" x14ac:dyDescent="0.25"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</row>
    <row r="460" spans="2:14" s="114" customFormat="1" x14ac:dyDescent="0.25"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</row>
    <row r="461" spans="2:14" s="114" customFormat="1" x14ac:dyDescent="0.25"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</row>
    <row r="462" spans="2:14" s="114" customFormat="1" x14ac:dyDescent="0.25"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</row>
    <row r="463" spans="2:14" s="114" customFormat="1" x14ac:dyDescent="0.25"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</row>
    <row r="464" spans="2:14" s="114" customFormat="1" x14ac:dyDescent="0.25"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</row>
    <row r="465" spans="2:14" s="114" customFormat="1" x14ac:dyDescent="0.25"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</row>
    <row r="466" spans="2:14" s="114" customFormat="1" x14ac:dyDescent="0.25"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</row>
    <row r="467" spans="2:14" s="114" customFormat="1" x14ac:dyDescent="0.25"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</row>
    <row r="468" spans="2:14" s="114" customFormat="1" x14ac:dyDescent="0.25"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</row>
    <row r="469" spans="2:14" s="114" customFormat="1" x14ac:dyDescent="0.25"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</row>
    <row r="470" spans="2:14" s="114" customFormat="1" x14ac:dyDescent="0.25"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</row>
    <row r="471" spans="2:14" s="114" customFormat="1" x14ac:dyDescent="0.25"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</row>
    <row r="472" spans="2:14" s="114" customFormat="1" x14ac:dyDescent="0.25"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</row>
    <row r="473" spans="2:14" s="114" customFormat="1" x14ac:dyDescent="0.25"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</row>
    <row r="474" spans="2:14" s="114" customFormat="1" x14ac:dyDescent="0.25"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</row>
    <row r="475" spans="2:14" s="114" customFormat="1" x14ac:dyDescent="0.25"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</row>
    <row r="476" spans="2:14" s="114" customFormat="1" x14ac:dyDescent="0.25"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</row>
    <row r="477" spans="2:14" s="114" customFormat="1" x14ac:dyDescent="0.25"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</row>
    <row r="478" spans="2:14" s="114" customFormat="1" x14ac:dyDescent="0.25"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</row>
    <row r="479" spans="2:14" s="114" customFormat="1" x14ac:dyDescent="0.25"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</row>
    <row r="480" spans="2:14" s="114" customFormat="1" x14ac:dyDescent="0.25"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</row>
    <row r="481" spans="2:14" s="114" customFormat="1" x14ac:dyDescent="0.25"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</row>
    <row r="482" spans="2:14" s="114" customFormat="1" x14ac:dyDescent="0.25"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</row>
    <row r="483" spans="2:14" s="114" customFormat="1" x14ac:dyDescent="0.25"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</row>
    <row r="484" spans="2:14" s="114" customFormat="1" x14ac:dyDescent="0.25"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</row>
    <row r="485" spans="2:14" s="114" customFormat="1" x14ac:dyDescent="0.25"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</row>
    <row r="486" spans="2:14" s="114" customFormat="1" x14ac:dyDescent="0.25"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</row>
    <row r="487" spans="2:14" s="114" customFormat="1" x14ac:dyDescent="0.25"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</row>
    <row r="488" spans="2:14" s="114" customFormat="1" x14ac:dyDescent="0.25"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</row>
    <row r="489" spans="2:14" s="114" customFormat="1" x14ac:dyDescent="0.25"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</row>
    <row r="490" spans="2:14" s="114" customFormat="1" x14ac:dyDescent="0.25"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</row>
    <row r="491" spans="2:14" s="114" customFormat="1" x14ac:dyDescent="0.25"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</row>
    <row r="492" spans="2:14" s="114" customFormat="1" x14ac:dyDescent="0.25"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</row>
    <row r="493" spans="2:14" s="114" customFormat="1" x14ac:dyDescent="0.25"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</row>
    <row r="494" spans="2:14" s="114" customFormat="1" x14ac:dyDescent="0.25"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</row>
    <row r="495" spans="2:14" s="114" customFormat="1" x14ac:dyDescent="0.25"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</row>
    <row r="496" spans="2:14" s="114" customFormat="1" x14ac:dyDescent="0.25"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</row>
    <row r="497" spans="2:14" s="114" customFormat="1" x14ac:dyDescent="0.25"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</row>
    <row r="498" spans="2:14" s="114" customFormat="1" x14ac:dyDescent="0.25"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</row>
    <row r="499" spans="2:14" s="114" customFormat="1" x14ac:dyDescent="0.25"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</row>
    <row r="500" spans="2:14" s="114" customFormat="1" x14ac:dyDescent="0.25"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</row>
    <row r="501" spans="2:14" s="114" customFormat="1" x14ac:dyDescent="0.25"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</row>
    <row r="502" spans="2:14" s="114" customFormat="1" x14ac:dyDescent="0.25"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</row>
    <row r="503" spans="2:14" s="114" customFormat="1" x14ac:dyDescent="0.25"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</row>
    <row r="504" spans="2:14" s="114" customFormat="1" x14ac:dyDescent="0.25"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</row>
    <row r="505" spans="2:14" s="114" customFormat="1" x14ac:dyDescent="0.25"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</row>
    <row r="506" spans="2:14" s="114" customFormat="1" x14ac:dyDescent="0.25"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</row>
    <row r="507" spans="2:14" s="114" customFormat="1" x14ac:dyDescent="0.25"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</row>
    <row r="508" spans="2:14" s="114" customFormat="1" x14ac:dyDescent="0.25"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</row>
    <row r="509" spans="2:14" s="114" customFormat="1" x14ac:dyDescent="0.25"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</row>
    <row r="510" spans="2:14" s="114" customFormat="1" x14ac:dyDescent="0.25"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</row>
    <row r="511" spans="2:14" s="114" customFormat="1" x14ac:dyDescent="0.25"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</row>
    <row r="512" spans="2:14" s="114" customFormat="1" x14ac:dyDescent="0.25"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</row>
    <row r="513" spans="2:14" s="114" customFormat="1" x14ac:dyDescent="0.25"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</row>
    <row r="514" spans="2:14" s="114" customFormat="1" x14ac:dyDescent="0.25"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</row>
    <row r="515" spans="2:14" s="114" customFormat="1" x14ac:dyDescent="0.25"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</row>
    <row r="516" spans="2:14" s="114" customFormat="1" x14ac:dyDescent="0.25"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</row>
    <row r="517" spans="2:14" s="114" customFormat="1" x14ac:dyDescent="0.25"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</row>
    <row r="518" spans="2:14" s="114" customFormat="1" x14ac:dyDescent="0.25"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</row>
    <row r="519" spans="2:14" s="114" customFormat="1" x14ac:dyDescent="0.25"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</row>
    <row r="520" spans="2:14" s="114" customFormat="1" x14ac:dyDescent="0.25"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</row>
    <row r="521" spans="2:14" s="114" customFormat="1" x14ac:dyDescent="0.25"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</row>
    <row r="522" spans="2:14" s="114" customFormat="1" x14ac:dyDescent="0.25"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</row>
    <row r="523" spans="2:14" s="114" customFormat="1" x14ac:dyDescent="0.25"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</row>
    <row r="524" spans="2:14" s="114" customFormat="1" x14ac:dyDescent="0.25"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</row>
    <row r="525" spans="2:14" s="114" customFormat="1" x14ac:dyDescent="0.25"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</row>
    <row r="526" spans="2:14" s="114" customFormat="1" x14ac:dyDescent="0.25"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</row>
    <row r="527" spans="2:14" s="114" customFormat="1" x14ac:dyDescent="0.25"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</row>
    <row r="528" spans="2:14" s="114" customFormat="1" x14ac:dyDescent="0.25"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</row>
    <row r="529" spans="2:14" s="114" customFormat="1" x14ac:dyDescent="0.25"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</row>
    <row r="530" spans="2:14" s="114" customFormat="1" x14ac:dyDescent="0.25"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</row>
    <row r="531" spans="2:14" s="114" customFormat="1" x14ac:dyDescent="0.25"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</row>
    <row r="532" spans="2:14" s="114" customFormat="1" x14ac:dyDescent="0.25"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</row>
    <row r="533" spans="2:14" s="114" customFormat="1" x14ac:dyDescent="0.25"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</row>
    <row r="534" spans="2:14" s="114" customFormat="1" x14ac:dyDescent="0.25"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</row>
    <row r="535" spans="2:14" s="114" customFormat="1" x14ac:dyDescent="0.25"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</row>
    <row r="536" spans="2:14" s="114" customFormat="1" x14ac:dyDescent="0.25"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</row>
    <row r="537" spans="2:14" s="114" customFormat="1" x14ac:dyDescent="0.25"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</row>
    <row r="538" spans="2:14" s="114" customFormat="1" x14ac:dyDescent="0.25"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</row>
    <row r="539" spans="2:14" s="114" customFormat="1" x14ac:dyDescent="0.25"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</row>
    <row r="540" spans="2:14" s="114" customFormat="1" x14ac:dyDescent="0.25"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</row>
    <row r="541" spans="2:14" s="114" customFormat="1" x14ac:dyDescent="0.25"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</row>
    <row r="542" spans="2:14" s="114" customFormat="1" x14ac:dyDescent="0.25"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</row>
    <row r="543" spans="2:14" s="114" customFormat="1" x14ac:dyDescent="0.25"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</row>
    <row r="544" spans="2:14" s="114" customFormat="1" x14ac:dyDescent="0.25"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</row>
    <row r="545" spans="2:14" s="114" customFormat="1" x14ac:dyDescent="0.25"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</row>
    <row r="546" spans="2:14" s="114" customFormat="1" x14ac:dyDescent="0.25"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</row>
    <row r="547" spans="2:14" s="114" customFormat="1" x14ac:dyDescent="0.25"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</row>
    <row r="548" spans="2:14" s="114" customFormat="1" x14ac:dyDescent="0.25"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</row>
    <row r="549" spans="2:14" s="114" customFormat="1" x14ac:dyDescent="0.25"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</row>
    <row r="550" spans="2:14" s="114" customFormat="1" x14ac:dyDescent="0.25"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</row>
    <row r="551" spans="2:14" s="114" customFormat="1" x14ac:dyDescent="0.25"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</row>
    <row r="552" spans="2:14" s="114" customFormat="1" x14ac:dyDescent="0.25"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</row>
    <row r="553" spans="2:14" s="114" customFormat="1" x14ac:dyDescent="0.25"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</row>
    <row r="554" spans="2:14" s="114" customFormat="1" x14ac:dyDescent="0.25"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</row>
    <row r="555" spans="2:14" s="114" customFormat="1" x14ac:dyDescent="0.25"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</row>
    <row r="556" spans="2:14" s="114" customFormat="1" x14ac:dyDescent="0.25"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</row>
    <row r="557" spans="2:14" s="114" customFormat="1" x14ac:dyDescent="0.25"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</row>
    <row r="558" spans="2:14" s="114" customFormat="1" x14ac:dyDescent="0.25"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</row>
    <row r="559" spans="2:14" s="114" customFormat="1" x14ac:dyDescent="0.25"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</row>
    <row r="560" spans="2:14" s="114" customFormat="1" x14ac:dyDescent="0.25"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</row>
    <row r="561" spans="2:14" s="114" customFormat="1" x14ac:dyDescent="0.25"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</row>
    <row r="562" spans="2:14" s="114" customFormat="1" x14ac:dyDescent="0.25"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</row>
    <row r="563" spans="2:14" s="114" customFormat="1" x14ac:dyDescent="0.25"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</row>
    <row r="564" spans="2:14" s="114" customFormat="1" x14ac:dyDescent="0.25"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</row>
    <row r="565" spans="2:14" s="114" customFormat="1" x14ac:dyDescent="0.25"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</row>
    <row r="566" spans="2:14" s="114" customFormat="1" x14ac:dyDescent="0.25"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</row>
    <row r="567" spans="2:14" s="114" customFormat="1" x14ac:dyDescent="0.25"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</row>
    <row r="568" spans="2:14" s="114" customFormat="1" x14ac:dyDescent="0.25"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</row>
    <row r="569" spans="2:14" s="114" customFormat="1" x14ac:dyDescent="0.25"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</row>
    <row r="570" spans="2:14" s="114" customFormat="1" x14ac:dyDescent="0.25"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</row>
    <row r="571" spans="2:14" s="114" customFormat="1" x14ac:dyDescent="0.25"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</row>
    <row r="572" spans="2:14" s="114" customFormat="1" x14ac:dyDescent="0.25"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</row>
    <row r="573" spans="2:14" s="114" customFormat="1" x14ac:dyDescent="0.25"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</row>
    <row r="574" spans="2:14" s="114" customFormat="1" x14ac:dyDescent="0.25"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</row>
    <row r="575" spans="2:14" s="114" customFormat="1" x14ac:dyDescent="0.25"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</row>
    <row r="576" spans="2:14" s="114" customFormat="1" x14ac:dyDescent="0.25"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</row>
    <row r="577" spans="2:14" s="114" customFormat="1" x14ac:dyDescent="0.25"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</row>
    <row r="578" spans="2:14" s="114" customFormat="1" x14ac:dyDescent="0.25"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</row>
    <row r="579" spans="2:14" s="114" customFormat="1" x14ac:dyDescent="0.25"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</row>
    <row r="580" spans="2:14" s="114" customFormat="1" x14ac:dyDescent="0.25"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</row>
    <row r="581" spans="2:14" s="114" customFormat="1" x14ac:dyDescent="0.25"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</row>
    <row r="582" spans="2:14" s="114" customFormat="1" x14ac:dyDescent="0.25"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</row>
    <row r="583" spans="2:14" s="114" customFormat="1" x14ac:dyDescent="0.25"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</row>
    <row r="584" spans="2:14" s="114" customFormat="1" x14ac:dyDescent="0.25"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</row>
    <row r="585" spans="2:14" s="114" customFormat="1" x14ac:dyDescent="0.25"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</row>
    <row r="586" spans="2:14" s="114" customFormat="1" x14ac:dyDescent="0.25"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</row>
    <row r="587" spans="2:14" s="114" customFormat="1" x14ac:dyDescent="0.25"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</row>
    <row r="588" spans="2:14" s="114" customFormat="1" x14ac:dyDescent="0.25"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</row>
    <row r="589" spans="2:14" s="114" customFormat="1" x14ac:dyDescent="0.25"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</row>
    <row r="590" spans="2:14" s="114" customFormat="1" x14ac:dyDescent="0.25"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</row>
    <row r="591" spans="2:14" s="114" customFormat="1" x14ac:dyDescent="0.25"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</row>
    <row r="592" spans="2:14" s="114" customFormat="1" x14ac:dyDescent="0.25"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</row>
    <row r="593" spans="2:14" s="114" customFormat="1" x14ac:dyDescent="0.25"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</row>
    <row r="594" spans="2:14" s="114" customFormat="1" x14ac:dyDescent="0.25"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</row>
    <row r="595" spans="2:14" s="114" customFormat="1" x14ac:dyDescent="0.25"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</row>
    <row r="596" spans="2:14" s="114" customFormat="1" x14ac:dyDescent="0.25"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</row>
    <row r="597" spans="2:14" s="114" customFormat="1" x14ac:dyDescent="0.25"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</row>
    <row r="598" spans="2:14" s="114" customFormat="1" x14ac:dyDescent="0.25"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</row>
    <row r="599" spans="2:14" s="114" customFormat="1" x14ac:dyDescent="0.25"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</row>
    <row r="600" spans="2:14" s="114" customFormat="1" x14ac:dyDescent="0.25"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</row>
    <row r="601" spans="2:14" s="114" customFormat="1" x14ac:dyDescent="0.25"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</row>
    <row r="602" spans="2:14" s="114" customFormat="1" x14ac:dyDescent="0.25"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</row>
  </sheetData>
  <pageMargins left="0.7" right="0.7" top="0.78740157499999996" bottom="0.78740157499999996" header="0.3" footer="0.3"/>
  <pageSetup paperSize="9" orientation="portrait" r:id="rId1"/>
  <ignoredErrors>
    <ignoredError sqref="B51:N5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3"/>
  <sheetViews>
    <sheetView workbookViewId="0">
      <selection activeCell="A2" sqref="A2"/>
    </sheetView>
  </sheetViews>
  <sheetFormatPr defaultColWidth="11.42578125" defaultRowHeight="15" x14ac:dyDescent="0.25"/>
  <sheetData>
    <row r="1" spans="1:1" s="12" customFormat="1" x14ac:dyDescent="0.25">
      <c r="A1" s="12" t="s">
        <v>81</v>
      </c>
    </row>
    <row r="6" spans="1:1" s="12" customFormat="1" x14ac:dyDescent="0.25">
      <c r="A6" s="12" t="s">
        <v>82</v>
      </c>
    </row>
    <row r="13" spans="1:1" s="12" customFormat="1" x14ac:dyDescent="0.25">
      <c r="A13" s="12" t="s">
        <v>83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Vermögensaufstellung</vt:lpstr>
      <vt:lpstr>Privat</vt:lpstr>
      <vt:lpstr>Business</vt:lpstr>
      <vt:lpstr>Sonstiges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</dc:creator>
  <cp:keywords/>
  <dc:description/>
  <cp:lastModifiedBy>Asus</cp:lastModifiedBy>
  <cp:revision/>
  <dcterms:created xsi:type="dcterms:W3CDTF">2012-12-15T16:18:37Z</dcterms:created>
  <dcterms:modified xsi:type="dcterms:W3CDTF">2020-08-18T14:36:35Z</dcterms:modified>
  <cp:category/>
  <cp:contentStatus/>
</cp:coreProperties>
</file>